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08" windowWidth="20400" windowHeight="8508" tabRatio="854"/>
  </bookViews>
  <sheets>
    <sheet name="Basic Analysis - 4 years" sheetId="1" r:id="rId1"/>
    <sheet name="WACC" sheetId="5" r:id="rId2"/>
    <sheet name="Electricity Breakeven" sheetId="8" r:id="rId3"/>
    <sheet name="CB_DATA_" sheetId="12" state="veryHidden" r:id="rId4"/>
    <sheet name="Crystal Ball Simulation" sheetId="11" r:id="rId5"/>
    <sheet name="External data =&gt;" sheetId="23" r:id="rId6"/>
    <sheet name="Energy Prices Forecast" sheetId="4" r:id="rId7"/>
  </sheets>
  <definedNames>
    <definedName name="Battery_Pack">'Basic Analysis - 4 years'!$B$45</definedName>
    <definedName name="Cannibalization">'Basic Analysis - 4 years'!$B$33</definedName>
    <definedName name="Capacity">'Basic Analysis - 4 years'!$B$25</definedName>
    <definedName name="CapEx">'Basic Analysis - 4 years'!$B$23</definedName>
    <definedName name="CB_095c94bf3dbc4cfbb7d955ae18b0b073" localSheetId="4" hidden="1">'Crystal Ball Simulation'!$E$51</definedName>
    <definedName name="CB_0bee0d27e7ac429e9359f1f650791c51" localSheetId="4" hidden="1">'Crystal Ball Simulation'!$B$27</definedName>
    <definedName name="CB_1013fb6ed3594eb1a7711a1a51771f5d" localSheetId="4" hidden="1">'Crystal Ball Simulation'!$B$28</definedName>
    <definedName name="CB_1590078cec434b799fd86155f06a0196" localSheetId="4" hidden="1">'Crystal Ball Simulation'!$B$94</definedName>
    <definedName name="CB_2fa961df2f1e47c6a7e27fabad945a21" localSheetId="4" hidden="1">'Crystal Ball Simulation'!$B$31</definedName>
    <definedName name="CB_601b4516856048bf949d71069cc4366b" localSheetId="4" hidden="1">'Crystal Ball Simulation'!$B$44</definedName>
    <definedName name="CB_6d6af0e8761a41e6ae869af24c2375c3" localSheetId="4" hidden="1">'Crystal Ball Simulation'!$C$51</definedName>
    <definedName name="CB_85e3069b7db741aa9a36af89d20bd52f" localSheetId="4" hidden="1">'Crystal Ball Simulation'!$F$51</definedName>
    <definedName name="CB_a1dbaf4053824d03b829ac3e59f111da" localSheetId="4" hidden="1">'Crystal Ball Simulation'!$B$95</definedName>
    <definedName name="CB_Block_00000000000000000000000000000000" localSheetId="4" hidden="1">"'7.0.0.0"</definedName>
    <definedName name="CB_Block_00000000000000000000000000000001" localSheetId="3" hidden="1">"'635700869792254762"</definedName>
    <definedName name="CB_Block_00000000000000000000000000000001" localSheetId="4" hidden="1">"'635700869792098758"</definedName>
    <definedName name="CB_Block_00000000000000000000000000000003" localSheetId="4" hidden="1">"'11.1.4100.0"</definedName>
    <definedName name="CB_BlockExt_00000000000000000000000000000003" localSheetId="4" hidden="1">"'11.1.2.4.000"</definedName>
    <definedName name="CB_c2b75c4ac55c41228b3725e379f40482" localSheetId="4" hidden="1">'Crystal Ball Simulation'!$D$51</definedName>
    <definedName name="CB_d59a732c3d004a31a86ce13735d6f99f" localSheetId="4" hidden="1">'Crystal Ball Simulation'!$B$32</definedName>
    <definedName name="CB_f5a58b6274314b9f95657bab0a6f4356" localSheetId="4" hidden="1">'Crystal Ball Simulation'!$B$24</definedName>
    <definedName name="CBCR_3d8ef108b49243a491c3461fd02d4e65" localSheetId="4" hidden="1">'Crystal Ball Simulation'!$B$5*0.15</definedName>
    <definedName name="CBCR_6e9fa344c50b4bbd961234ba1acea010" localSheetId="4" hidden="1">'Basic Analysis - 4 years'!$B$23*0.5</definedName>
    <definedName name="CBCR_a137857f68bd4e30a5cba899521a682f" localSheetId="4" hidden="1">'Crystal Ball Simulation'!$B$5*0.05</definedName>
    <definedName name="CBCR_d83e673652224104bffa1d4eefb6a1b8" localSheetId="4" hidden="1">'Basic Analysis - 4 years'!$B$23*1.5</definedName>
    <definedName name="CBWorkbookPriority" localSheetId="3" hidden="1">-273698591</definedName>
    <definedName name="CBx_37fccb5ba68f4c8db565e2f487d69226" localSheetId="3" hidden="1">"'CB_DATA_'!$A$1"</definedName>
    <definedName name="CBx_ac670ffae08644159f4678c225720bb7" localSheetId="3" hidden="1">"'Spenza Marathon Real Option'!$A$1"</definedName>
    <definedName name="CBx_ca8ba31bc2c845108cf7b6d0b91c21c1" localSheetId="3" hidden="1">"'Crystal Ball Simulation'!$A$1"</definedName>
    <definedName name="CBx_Sheet_Guid" localSheetId="3" hidden="1">"'37fccb5b-a68f-4c8d-b565-e2f487d69226"</definedName>
    <definedName name="CBx_Sheet_Guid" localSheetId="4" hidden="1">"'ca8ba31b-c2c8-4510-8cf7-b6d0b91c21c1"</definedName>
    <definedName name="CBx_SheetRef" localSheetId="3" hidden="1">CB_DATA_!$A$14</definedName>
    <definedName name="CBx_SheetRef" localSheetId="4" hidden="1">CB_DATA_!$B$14</definedName>
    <definedName name="CBx_StorageType" localSheetId="3" hidden="1">2</definedName>
    <definedName name="CBx_StorageType" localSheetId="4" hidden="1">2</definedName>
    <definedName name="Debt_percent">'Basic Analysis - 4 years'!$B$27</definedName>
    <definedName name="Drivetrain">'Basic Analysis - 4 years'!$B$44</definedName>
    <definedName name="ElectricityGrowth">'Electricity Breakeven'!$B$3</definedName>
    <definedName name="Electrivity_Used_per_Car">'Basic Analysis - 4 years'!$B$39</definedName>
    <definedName name="Electronics">'Basic Analysis - 4 years'!$B$46</definedName>
    <definedName name="EnergyPrices">'Energy Prices Forecast'!$A$6:$G$32</definedName>
    <definedName name="Engine">'Basic Analysis - 4 years'!$B$43</definedName>
    <definedName name="Interest_Rate">'Basic Analysis - 4 years'!$B$28</definedName>
    <definedName name="Land_Use">'Basic Analysis - 4 years'!$B$24</definedName>
    <definedName name="Life">'Basic Analysis - 4 years'!$B$26</definedName>
    <definedName name="NWC">'Basic Analysis - 4 years'!$B$32</definedName>
    <definedName name="Other_Body">'Basic Analysis - 4 years'!$B$42</definedName>
    <definedName name="Price">'Basic Analysis - 4 years'!$B$17</definedName>
    <definedName name="Project_IRR">'Basic Analysis - 4 years'!$B$102</definedName>
    <definedName name="Project_NPV">'Basic Analysis - 4 years'!$B$101</definedName>
    <definedName name="Tax_rate">'Basic Analysis - 4 years'!$B$29</definedName>
    <definedName name="WACC">WACC!$B$55</definedName>
  </definedNames>
  <calcPr calcId="145621" iterate="1" concurrentCalc="0"/>
</workbook>
</file>

<file path=xl/calcChain.xml><?xml version="1.0" encoding="utf-8"?>
<calcChain xmlns="http://schemas.openxmlformats.org/spreadsheetml/2006/main">
  <c r="C11" i="12" l="1"/>
  <c r="B6" i="11"/>
  <c r="B79" i="11"/>
  <c r="B8" i="11"/>
  <c r="B9" i="11"/>
  <c r="B10" i="11"/>
  <c r="B11" i="11"/>
  <c r="B12" i="11"/>
  <c r="F21" i="11"/>
  <c r="F50" i="11"/>
  <c r="B36" i="11"/>
  <c r="B35" i="11"/>
  <c r="B34" i="11"/>
  <c r="B42" i="11"/>
  <c r="B43" i="11"/>
  <c r="B45" i="11"/>
  <c r="E21" i="11"/>
  <c r="E50" i="11"/>
  <c r="D21" i="11"/>
  <c r="D50" i="11"/>
  <c r="C21" i="11"/>
  <c r="C50" i="11"/>
  <c r="B11" i="12"/>
  <c r="A11" i="12"/>
  <c r="F34" i="11"/>
  <c r="E34" i="11"/>
  <c r="D34" i="11"/>
  <c r="C34" i="11"/>
  <c r="B29" i="11"/>
  <c r="B26" i="11"/>
  <c r="B25" i="11"/>
  <c r="B17" i="11"/>
  <c r="B16" i="11"/>
  <c r="B14" i="11"/>
  <c r="B13" i="11"/>
  <c r="B5" i="11"/>
  <c r="B78" i="11"/>
  <c r="B86" i="1"/>
  <c r="B46" i="1"/>
  <c r="B44" i="1"/>
  <c r="C108" i="1"/>
  <c r="D108" i="1"/>
  <c r="E108" i="1"/>
  <c r="F108" i="1"/>
  <c r="C109" i="1"/>
  <c r="D109" i="1"/>
  <c r="E109" i="1"/>
  <c r="F109" i="1"/>
  <c r="C110" i="1"/>
  <c r="D110" i="1"/>
  <c r="E110" i="1"/>
  <c r="F110" i="1"/>
  <c r="C111" i="1"/>
  <c r="D111" i="1"/>
  <c r="E111" i="1"/>
  <c r="F111" i="1"/>
  <c r="C112" i="1"/>
  <c r="D112" i="1"/>
  <c r="E112" i="1"/>
  <c r="F112" i="1"/>
  <c r="D107" i="1"/>
  <c r="E107" i="1"/>
  <c r="F107" i="1"/>
  <c r="C107" i="1"/>
  <c r="C59" i="1"/>
  <c r="B43" i="1"/>
  <c r="D59" i="1"/>
  <c r="E59" i="1"/>
  <c r="F59" i="1"/>
  <c r="B85" i="1"/>
</calcChain>
</file>

<file path=xl/comments1.xml><?xml version="1.0" encoding="utf-8"?>
<comments xmlns="http://schemas.openxmlformats.org/spreadsheetml/2006/main">
  <authors>
    <author>Dima Leshchinskii</author>
  </authors>
  <commentList>
    <comment ref="A13" authorId="0">
      <text>
        <r>
          <rPr>
            <b/>
            <sz val="9"/>
            <color indexed="81"/>
            <rFont val="Tahoma"/>
            <family val="2"/>
          </rPr>
          <t>Dima Leshchinskii:</t>
        </r>
        <r>
          <rPr>
            <sz val="9"/>
            <color indexed="81"/>
            <rFont val="Tahoma"/>
            <family val="2"/>
          </rPr>
          <t xml:space="preserve">
based on 10,000 Monzas sold annually</t>
        </r>
      </text>
    </comment>
    <comment ref="A14" authorId="0">
      <text>
        <r>
          <rPr>
            <b/>
            <sz val="9"/>
            <color indexed="81"/>
            <rFont val="Tahoma"/>
            <family val="2"/>
          </rPr>
          <t>Dima Leshchinskii:</t>
        </r>
        <r>
          <rPr>
            <sz val="9"/>
            <color indexed="81"/>
            <rFont val="Tahoma"/>
            <family val="2"/>
          </rPr>
          <t xml:space="preserve">
based on 10,000 Monzas sold annually</t>
        </r>
      </text>
    </comment>
    <comment ref="A60" authorId="0">
      <text>
        <r>
          <rPr>
            <b/>
            <sz val="9"/>
            <color indexed="81"/>
            <rFont val="Tahoma"/>
            <family val="2"/>
          </rPr>
          <t>Dima Leshchinskii:</t>
        </r>
        <r>
          <rPr>
            <sz val="9"/>
            <color indexed="81"/>
            <rFont val="Tahoma"/>
            <family val="2"/>
          </rPr>
          <t xml:space="preserve">
See "Energy Prices Forecast" tab and adjust for local</t>
        </r>
      </text>
    </comment>
    <comment ref="B99" authorId="0">
      <text>
        <r>
          <rPr>
            <b/>
            <sz val="9"/>
            <color indexed="81"/>
            <rFont val="Tahoma"/>
            <family val="2"/>
          </rPr>
          <t>Dima Leshchinskii:</t>
        </r>
        <r>
          <rPr>
            <sz val="9"/>
            <color indexed="81"/>
            <rFont val="Tahoma"/>
            <family val="2"/>
          </rPr>
          <t xml:space="preserve">
Next Tab
</t>
        </r>
      </text>
    </comment>
  </commentList>
</comments>
</file>

<file path=xl/comments2.xml><?xml version="1.0" encoding="utf-8"?>
<comments xmlns="http://schemas.openxmlformats.org/spreadsheetml/2006/main">
  <authors>
    <author>Author</author>
  </authors>
  <commentList>
    <comment ref="A21" authorId="0">
      <text>
        <r>
          <rPr>
            <b/>
            <sz val="9"/>
            <color indexed="81"/>
            <rFont val="Tahoma"/>
            <family val="2"/>
          </rPr>
          <t>Author:</t>
        </r>
        <r>
          <rPr>
            <sz val="9"/>
            <color indexed="81"/>
            <rFont val="Tahoma"/>
            <family val="2"/>
          </rPr>
          <t xml:space="preserve">
Please replace stabs below by real peers names. The number of peers does not have to be five</t>
        </r>
      </text>
    </comment>
  </commentList>
</comments>
</file>

<file path=xl/comments3.xml><?xml version="1.0" encoding="utf-8"?>
<comments xmlns="http://schemas.openxmlformats.org/spreadsheetml/2006/main">
  <authors>
    <author>Dima Leshchinskii</author>
  </authors>
  <commentList>
    <comment ref="A13" authorId="0">
      <text>
        <r>
          <rPr>
            <b/>
            <sz val="9"/>
            <color indexed="81"/>
            <rFont val="Tahoma"/>
            <family val="2"/>
          </rPr>
          <t>Dima Leshchinskii:</t>
        </r>
        <r>
          <rPr>
            <sz val="9"/>
            <color indexed="81"/>
            <rFont val="Tahoma"/>
            <family val="2"/>
          </rPr>
          <t xml:space="preserve">
based on 10,000 Monzas sold annually</t>
        </r>
      </text>
    </comment>
    <comment ref="A14" authorId="0">
      <text>
        <r>
          <rPr>
            <b/>
            <sz val="9"/>
            <color indexed="81"/>
            <rFont val="Tahoma"/>
            <family val="2"/>
          </rPr>
          <t>Dima Leshchinskii:</t>
        </r>
        <r>
          <rPr>
            <sz val="9"/>
            <color indexed="81"/>
            <rFont val="Tahoma"/>
            <family val="2"/>
          </rPr>
          <t xml:space="preserve">
based on 10,000 Monzas sold annually</t>
        </r>
      </text>
    </comment>
    <comment ref="A51" authorId="0">
      <text>
        <r>
          <rPr>
            <b/>
            <sz val="9"/>
            <color indexed="81"/>
            <rFont val="Tahoma"/>
            <family val="2"/>
          </rPr>
          <t>Dima Leshchinskii:</t>
        </r>
        <r>
          <rPr>
            <sz val="9"/>
            <color indexed="81"/>
            <rFont val="Tahoma"/>
            <family val="2"/>
          </rPr>
          <t xml:space="preserve">
See "Energy Prices Forecast" tab</t>
        </r>
      </text>
    </comment>
    <comment ref="B92" authorId="0">
      <text>
        <r>
          <rPr>
            <b/>
            <sz val="9"/>
            <color indexed="81"/>
            <rFont val="Tahoma"/>
            <family val="2"/>
          </rPr>
          <t>Dima Leshchinskii:</t>
        </r>
        <r>
          <rPr>
            <sz val="9"/>
            <color indexed="81"/>
            <rFont val="Tahoma"/>
            <family val="2"/>
          </rPr>
          <t xml:space="preserve">
Next Tab
</t>
        </r>
      </text>
    </comment>
  </commentList>
</comments>
</file>

<file path=xl/sharedStrings.xml><?xml version="1.0" encoding="utf-8"?>
<sst xmlns="http://schemas.openxmlformats.org/spreadsheetml/2006/main" count="289" uniqueCount="158">
  <si>
    <t>Body materials</t>
  </si>
  <si>
    <t>Engine</t>
  </si>
  <si>
    <t>Drivetrain</t>
  </si>
  <si>
    <t>Electronics</t>
  </si>
  <si>
    <t>Labor (allocated)</t>
  </si>
  <si>
    <t>MACRS Schedule</t>
  </si>
  <si>
    <t>Battery Pack</t>
  </si>
  <si>
    <t>Overhead (allocated)</t>
  </si>
  <si>
    <t>Spenza Sales projections</t>
  </si>
  <si>
    <t>Spenza Price</t>
  </si>
  <si>
    <t>Consulting Fees</t>
  </si>
  <si>
    <t>Sales Volume</t>
  </si>
  <si>
    <t>Plant Investment</t>
  </si>
  <si>
    <t>Energy prices</t>
  </si>
  <si>
    <t>Source: AEO2015 National Energy Modeling System, runs REF2015. D021915A, LOWPRICE.D021915A, HIGHPRICE.D021915A, LOWMACRO.D021915A, HIGHMACRO.D021915A, and HIGHRESOURCE.D021915B.</t>
  </si>
  <si>
    <t>http://www.eia.gov/forecasts/aeo/section_prices.cfm#elec</t>
  </si>
  <si>
    <t>Year</t>
  </si>
  <si>
    <t>Reference</t>
  </si>
  <si>
    <t>High Oil Price</t>
  </si>
  <si>
    <t>Low Oil Price</t>
  </si>
  <si>
    <t>High Oil and Gas Resource Availability</t>
  </si>
  <si>
    <t>High Economic Growth</t>
  </si>
  <si>
    <t>Low Economic Growth</t>
  </si>
  <si>
    <t>Electricity cost</t>
  </si>
  <si>
    <t>Electricity used per car</t>
  </si>
  <si>
    <t>Carbon Body Cost per Car</t>
  </si>
  <si>
    <t>Percentage of electricity</t>
  </si>
  <si>
    <t>Other Spenza direct costs</t>
  </si>
  <si>
    <t>Body materials
(other than electricity)</t>
  </si>
  <si>
    <t>Choosing Depreciation</t>
  </si>
  <si>
    <t>Straight-Line depreciation</t>
  </si>
  <si>
    <t>Project life</t>
  </si>
  <si>
    <t>MACRS Depreciation</t>
  </si>
  <si>
    <t>Your recommendation</t>
  </si>
  <si>
    <t>Figure 9. Average retail electricity prices in six cases, 2013-40 (2013 cents per kilowatthour, kWh)</t>
  </si>
  <si>
    <t>Revenues</t>
  </si>
  <si>
    <t>Body materials
(electricity only)</t>
  </si>
  <si>
    <t>Direct Costs</t>
  </si>
  <si>
    <t>Fixed Costs</t>
  </si>
  <si>
    <t>Labor</t>
  </si>
  <si>
    <t>Overheads</t>
  </si>
  <si>
    <t>Depreciation</t>
  </si>
  <si>
    <t>EBIT</t>
  </si>
  <si>
    <t>Total Direct Costs</t>
  </si>
  <si>
    <t>Plant Capacity</t>
  </si>
  <si>
    <t>Interest</t>
  </si>
  <si>
    <t>Taxes</t>
  </si>
  <si>
    <t>Net Income</t>
  </si>
  <si>
    <t>Projected Net Income</t>
  </si>
  <si>
    <t>Solution Legend</t>
  </si>
  <si>
    <t>Value given in problem</t>
  </si>
  <si>
    <t>Formula/Calculation/Analysis required</t>
  </si>
  <si>
    <t>Assumptions, Qualitative analysis or Short answer required</t>
  </si>
  <si>
    <t>Goal Seek, Scenario or Data Table cell</t>
  </si>
  <si>
    <t>Crystal Ball Input</t>
  </si>
  <si>
    <t>Crystal Ball Output</t>
  </si>
  <si>
    <t>Zeta Spenza Project</t>
  </si>
  <si>
    <t>Given</t>
  </si>
  <si>
    <t>Solution</t>
  </si>
  <si>
    <t>Percentage of Debt Financing</t>
  </si>
  <si>
    <t>Interest Rate</t>
  </si>
  <si>
    <t>Tax rate</t>
  </si>
  <si>
    <t>EBT</t>
  </si>
  <si>
    <t>Projected FCF</t>
  </si>
  <si>
    <t>OCF</t>
  </si>
  <si>
    <t>NWC as % of sales</t>
  </si>
  <si>
    <t>Monza Sales Cannibalization</t>
  </si>
  <si>
    <t>Monzas Lost Profit</t>
  </si>
  <si>
    <t>Price</t>
  </si>
  <si>
    <t>Volume</t>
  </si>
  <si>
    <t>Lost Profit (After-Tax)</t>
  </si>
  <si>
    <t>Direct Costs (per car)</t>
  </si>
  <si>
    <t>CapEx</t>
  </si>
  <si>
    <t>Investment in NWC</t>
  </si>
  <si>
    <t>Opportunity Costs</t>
  </si>
  <si>
    <t>Alternative Land Use</t>
  </si>
  <si>
    <t>FCF</t>
  </si>
  <si>
    <t>Lost Profit from Cannibalized Sales</t>
  </si>
  <si>
    <t>IRR</t>
  </si>
  <si>
    <t xml:space="preserve">              </t>
  </si>
  <si>
    <t>WACC</t>
  </si>
  <si>
    <t>Qualitative analysis or Short answer required</t>
  </si>
  <si>
    <t>Your assumptions</t>
  </si>
  <si>
    <t>Comparable Companies Unlevered Beta</t>
  </si>
  <si>
    <t>Company</t>
  </si>
  <si>
    <t>Levered Beta</t>
  </si>
  <si>
    <t>Market Value of Debt</t>
  </si>
  <si>
    <t>Market Value of Equity</t>
  </si>
  <si>
    <t>Debt/ Equity</t>
  </si>
  <si>
    <t>Equity/ Total Assets</t>
  </si>
  <si>
    <t>Marginal Tax Rate</t>
  </si>
  <si>
    <t>Unlevered Beta</t>
  </si>
  <si>
    <t>Peer Company A</t>
  </si>
  <si>
    <t>Peer Company B</t>
  </si>
  <si>
    <t>Peer Company C</t>
  </si>
  <si>
    <t>Peer Company D</t>
  </si>
  <si>
    <t>Peer Company E</t>
  </si>
  <si>
    <t>Median</t>
  </si>
  <si>
    <t>Mean</t>
  </si>
  <si>
    <t>Relevered Beta</t>
  </si>
  <si>
    <t>Mean Unlevered Beta</t>
  </si>
  <si>
    <t>Target Debt/ Equity</t>
  </si>
  <si>
    <t>Target Marginal Tax Rate</t>
  </si>
  <si>
    <t>WACC Calculation</t>
  </si>
  <si>
    <t>Company's Capital Structure</t>
  </si>
  <si>
    <t>Debt to Total Capitalization</t>
  </si>
  <si>
    <t>Equity to Total Capitalization</t>
  </si>
  <si>
    <t>Debt to Equity Ratio</t>
  </si>
  <si>
    <t>Cost of Equity</t>
  </si>
  <si>
    <t>Risk-free rate</t>
  </si>
  <si>
    <t>Market risk Premium</t>
  </si>
  <si>
    <t xml:space="preserve">    Cost of Equity</t>
  </si>
  <si>
    <t>Cost of Debt</t>
  </si>
  <si>
    <t xml:space="preserve">    After Tax Cost of Debt</t>
  </si>
  <si>
    <t>Zeta</t>
  </si>
  <si>
    <t>NPV</t>
  </si>
  <si>
    <t>WACC (Next Tab)</t>
  </si>
  <si>
    <t>Six Scenarios</t>
  </si>
  <si>
    <t>Electricity breakeven</t>
  </si>
  <si>
    <t>Annual Growth</t>
  </si>
  <si>
    <t>Electricity Price</t>
  </si>
  <si>
    <t>Year 1 electricity cost for Breakeven</t>
  </si>
  <si>
    <t>Projected electricity cost (per kWh)</t>
  </si>
  <si>
    <t>Crystal Ball Data</t>
  </si>
  <si>
    <t>Workbook Variables</t>
  </si>
  <si>
    <t>Last Var Column</t>
  </si>
  <si>
    <t xml:space="preserve">    Name:</t>
  </si>
  <si>
    <t xml:space="preserve">    Value:</t>
  </si>
  <si>
    <t>Worksheet Data</t>
  </si>
  <si>
    <t>Last Data Column Used</t>
  </si>
  <si>
    <t>Sheet Ref</t>
  </si>
  <si>
    <t>Sheet Guid</t>
  </si>
  <si>
    <t>Deleted sheet count</t>
  </si>
  <si>
    <t>Last row used</t>
  </si>
  <si>
    <t>Data blocks</t>
  </si>
  <si>
    <t>37fccb5b-a68f-4c8d-b565-e2f487d69226</t>
  </si>
  <si>
    <t>CB_Block_0</t>
  </si>
  <si>
    <t>Decisioneering:7.0.0.0</t>
  </si>
  <si>
    <t>ca8ba31b-c2c8-4510-8cf7-b6d0b91c21c1</t>
  </si>
  <si>
    <t>CB_Block_7.0.0.0:1</t>
  </si>
  <si>
    <t>Distribution assumption</t>
  </si>
  <si>
    <t>Triangular distribution with min and max - 10% away from the mean, correlation 0.7</t>
  </si>
  <si>
    <t>NWC as % of direct manufacturing costs</t>
  </si>
  <si>
    <t>ac670ffa-e086-4415-9f46-78c225720bb7</t>
  </si>
  <si>
    <t>㜸〱敤㕣㕢㙣ㅣ搷㜹摥戳换㕤敥㉣㐹㤱ㄶ攵㡢ㅣ挷㘶攲㌸扥㔰愵㐵搹慡敤㌴ち挳㡢㈸㌱愱㐴㕡愴㘴扢㜶㑡て㜷㘷挴㤱㜶㘶改㤹㔹㑡㜴摣摡戹㌵㑤慦㠱搱㈲㜱攲挰㜶昲ㄴ愰㉤搰ㄶ㜱㙤㌴㙤㔱戴㐵㡡挲〱晡㤰㍥戴攸㠳ㅢㄴ敤㐳㡢㐲㐰㕦㕣㈰㐰晡㝤晦㤹搹㥤㕤㜲㠷昴摡㙥改㠲㘳敦捦㌳晦㌹㘷收㥣昳㕦捦晦㥦㔱㐶㘵㌲㤹㥦攲攲㕦㕥㍤㉣摣戲戴ㄹ㠴㤶㍢㌶㕤慢㔶慤㜲攸搴扣㘰㙣搲昷捤捤㜹㈷〸㜳㘸㔰㔸㜱㔰ㅦ攴㔷〲攷㘹慢戸戲㘱昹〱ㅡ攵㌳㤹㘲搱挸愲㥥て攱㙦㈸扥㌱搸慢扦〷㘰㜹㝡㙡㘱昵ㄲ㥥扡ㄴ搶㝣敢挸挸〵摤昷挴昸昸搸昸搸晤攳㐷㡦㡥ㅤ㍤㌲㌲㕤慦㠶㜵摦㍡攱㔹昵搰㌷慢㐷㐶ㄶ敢慢㔵愷晣㘹㙢㜳戹㜶搹昲㑥㔸慢㐷敦㕢㌵敦㝦㜰晣晥攳挷敤㠷ㅥ㝡戰ㅦ慦捥㥣㥤㥥㕡昴㉤㍢㜸㤷㥥㤹攷㤰敦㥦戱捡づ攷㘶㔹扥攳㕤ㅣ㥢㥥挲晦㠹昱攳敥㠱戱愵㌵换ち昹㙡换户扣戲ㄵㄸ攸搸攷㑥〶㐱摤㕤攷攲ㄹ敥㉣愶㕡㌶㠳㌰敦㑥㕢搵慡攱挶㑦㉤扡ぢ㔸扢慡戹搹敦㉥㔹㕥攰㠴捥㠶ㄳ㙥ㄶ摣㘵㍣愸㌲攰㥥て慣㜳愶㜷搱㍡㙢扡㔶摥㍤㔵㜷㉡㍤晡捡攴敥㡣ㅦ㤱ㅣ㤸㑣㝦㙣㌲㜰愷搷㑣㕦㐶ㄴ㜰㘱㔲摡捥晡攵搶戶户㜷㝥㉥㠷㉥㙦攰㌳敦攸摣づ㌵ㄷ㑣扦搱㜲戴㜳换㘸昲慤㈳戸户㜳晢挴ㅡ戵昶戹扢㜳ㅦ㔹捡搶搶慡㉦攲㙦㔹㔱㑣挶㈸㄰昴ㄲㄴ〹㐸㐰愳㐴搰㐷搰て愰㝡晥ぢ㔲㤲散挸慡散㡡㤹㕤㔹捤慥㤴戳㉢㤵散㡡㤵㕤戱戳㉢ㄷ戳㉢㙢搹ㄵ㈷扢㜲㈹扢㜲ㄹ㙤攲慢搸摢㥢㡤慥搹摦㕥㍤昰昱㡤摣搹㍦㍡晥摦晦戸晡搶ㅦ捥昴ㅦ㐰愳㠷愳㐱捤昸收ㄵ戰㕡㤳㡢㡦㡤㐱㈶㜶㈳ㄵ㄰ち晢戸晤㠰㍤㍥㕥㌹㝥搴扣捦捣㜳㕡㈹挴㙦㘱㤴㈱戴敤户ㅦ㜱扣㑡敤㡡搰敥㤶㈹㌳戰㥡ぢ㌷ㅡ搵㑤搵敡㕥㈵昸挰昶㤵㑢愱ㄹ㕡㌷户搷㌵ㅦ戲愵摢ㄲ挴捡ち攴㝤户戶㜷扢㘰㔶敢搶攴㔵㐷㔷㝦戰慤摡㕤昴㙢慢㥤㙢㘷㝤敢愹㐶敤㤶ㄱ㑤㐲愹㙤挸戳户捣㔲㔷改㜱㡤㑣慦搵〲换㤳攱㡤扡㡢㑥昹戲攵㉦㔹㔴㠹㔶㐵愶㝡㍤慢㈲愹ㅦ㕤昰㌰㔱㐸㙢攵挳㐹慣㝤昲㙡〸㘱戶㉡ㄸ敦扡攵㠷㥢换收㙡搵扡愱愵㠹㝥㈷㉡づ户愰㘷㙢攵㝡㌰㕤昳㐲扦㔶㙤慤㤹慣㙣㤸搰㌴㤵㌳戵㡡搵搳㤳ㄱ愵〰㠵㥢换㈹㤵戹愷戳㉣〸㈱ㄲ㈴愶㈰摦搴捡㜶㘳攷㌰㍢捣愲㙡㤱㈷戳ㅦ搹攱㘱ㅣ慦攸㤸ㄴ〹㑣捣㠹昶㠳㉦扤㙢㠷挷㌶㈸昷摥㌶捥㘶㠷愳搹㥦摣戰扣昰戴改㔵慡㤶㥦㙡晤ㄴ㐷㘴っ〲攴慦㐱㈱㜴㕣㍤㥡㍡㜵㔵㙤收慦㌸㤵㜰慤戰㘶㌹ㄷ搷㐲攰㘰㈱㡢㐵㉥敤㤶换戸づ㈸攳㈰挱㌰㐰愹㤴㈹ㅣ㘲愳㐲〹㔷㈶㑦敤㤴㈲换㉤㡡㥣晤㕡㘴戹摦㥥㜵慡愱愵㤵昲愰つ㡡㘸慢㈶攴ㅢ㈰㡢晡㘶㔹ㅢ㡣㐳昶㌴戸搴㜴扣㜰戳㈹户㕢愴㐴㌳搱扥㉥搸㜳扡㠰慡愰㔵ㅦ愴挸ㅡ㤸愶㑤ㅢ愴㌷㑥㌰ㄱ挵㈰挵戲攳挹慤㑣挶昶㈹㍡〲敤㤳㑣挸搶㐷㍢敢〸㌲晢㔶㈶㘵愷㡥昲戸慦捤戶昳攵戵㌶扢ㅥぢ㘷摣㐰㜰㈳挱㑤〴㠷〱搴扦㐲挳㔱换愱摣㝡ㄹㅦ挰扤㜱ぢ挱〷〱愰㥦っ敡㥣㐸㔵搱㠷摡㡤ㅦ挹㜶〳昰㤳挵㈹搶慡㠸㥥㜱挳捦ㅣ㜰㠵搰㤱搷戹㌷㙣㙤㡦搸搸㡦㜶收捤攴㜴挸㤱㈹㑤㤳㜳摤愱㘹㜲㈱搸戴㑢扢㜵ㅢ扡ㅡ㈳〴ㅦ〲㈸ㄹㅦ㈶㠴㜱愱挳扢㍢㡦㥥㉥攵晢挲㉤搲捥㔰㤷〶㍥㘲㘴㙥〱㔲㤴摣㤶敤换扥て㑤㜷㜰搴㝥摦晢搰㐷㍡换㜷㐴昴㌶扢戹㙦㜷ㄸ㉦㝡㥢㕥昴敤㄰㉦昵㑦ㅤ㙤捣ㅤ愸㌶㍥㑡㜰㈷㐰㥢㡤攱敥晢敤㐶ち挴㉤㜶ㄳ㤴㍢挸愸㡢㜸戹换㥢敢㤶㔸愰㝥㝢搹昴㉦㕡㈱㈲ㄸ㜳㌳昰㠵㙢扥㙦㔵戱愹慤〸㠲晢㤷ㅢ㕢㤱挱慣㕦㜳㠹摦昷㤱㠳昷㠵㘱攸改挹收㌲㙤㍥㜲㡡慦㤹㠸㌹㈵㌸㠷㌶昸扥捥㑡㈲搱愹㤵扤搸㉦㝤㝦戹慦㐹扡搰㈴㜷㘳㔹㡤㝢〰愰㈵搴摦㜷搴㈸㐷搸散㘷愴㔹慢挷捡〸㕦捡敥愴㉤㠶戸㐵㡦昴改㠰敤ㄴ攲〷挱㠰扢攴戸つ㘵搱攷㉥㕡㝥ㄹ戱〵愷㙡㤵㜴㔸㤶慡㘶㕦㔷扣㑦㜴㐵㉥户㘵㍦㥤ㄲ㕦ㄳ㍥㘹搳ㄲ愹搲㥥㕡㤹戲ㄷ㙦㌲ㄵ挳㤰㔴㉡㈹愱愱㠶〶㈲攷戱敤扥㡡改㐲挵摣㡢㠵㌳㡥ㄲ㡣ㄳㅣ〳挸晦㄰㥡㘶户ぢ捦㜴㔸敦〶㐳摡㉢㉢㤹㈲挹㈰㈱挲㌷㍡㉡慢攳㝣捤捦ㄲ㍣〰搰收晥㌰〰㤹挲㠸㐲昲〴㈳㑡ㅡ挳扥攰㔸㔷挸〳〷㙣㈴㤶愶敢㐱㔸㜳㤹㔹ㅡ戰㘷㙡㘷㙢攱㡣ㄳ慣㈳ㄳ㌵㙣㐷㠵㐷搶㉣て摣攵挳昷㘹挳搵搶搷慤㡡㘱㉦搵敡㔰㙤㜳㌳㝢㘱㘳㡥攵㠰㉦㈹㝢昳慣挲搵摤晥ㄸ㡦㔰㔸㘹㠹户㌲ㅡ扢慢攸㌷㌷㝤㠳捤ㄵ㕤㜶挲慡搵㘷㙢愱㘳戹㘸㘳ㄵ㤱㌹愸昴摡换㙢扥㘵捤っ搸愷㝣愷㔲㜵㍣㡢挴㠰㡦挹㘴摤扣㜵ㄱ㔹㠲挵ㅡ㜳㠰㌵㙦挰㕥昶㑤㉦㔸㌷㤹㔰摣㍣搸㜲㈷㘹㤱扣㍤攵㜸〱㕥㈳㔴㘴㜹搰㕥㕡慢㕤㐱挶戶敥㝡愷捣昵㘰㑦㔰㠵㑣慦㉦㈱㡤捡慡㙣㔶ㄵ戳挵㙥改挳つ㜹㈶㐳搹敢㈱㄰㕡㘵昲㡣㤹愷㔸㙦晡昵㔱㡥㠶㝥㍡挷搴㡦散㔱〳㤹㑢搵挲㤴㔴攳㈱昶昹ㄸ挰愷㑥㥤㥦㙢㘶收摥㔱捥㍡捦㈸㝦㡡㡥ㄷ戶㘸㈴㐲ㄸ愳㍢愰㔹㠵㌸㜲づ㈴㄰ㄴ攷㕤㍢晢㤵㙣㘹㐳敥㍢搰㉣捥㈲㤳搴㙦捦㥢慢㔶ㄵ昹㘸搷って攸ㅢ扡戱慥㔹つ愲扡改㥡敢㥡㘴㉤戲攵㔲搹㈴〷㑦搶挳摡ㄹ挷㌳㙣〰攱扦〸㘵㕥〵捡扣㉡愸㝥晢ㅣ㔳㠳㔲收戳㙡ㄷ㑤摦〹搷㕣愷㕣攴つ搳㜷㝢㠲㈷㈱攴搴扣昱ㄵ敢㡣㤱㌶㙦晥㍣㕣戶㘰っ攴ㅥ㠳ㅥ攵搲㤱晣攰摣慣㉡攰㍦搵㘵㘰〹ち㐶㈲愵挶挷昱戴扣㥣㡥㠰捡㤱敢㕡㝣〶攳摡戳挰㘸㈵㐴慡愷戰〸愲㠲〹㈵捦㄰㜷挱㍥敦㌹㈱愸㐷㡡捤㍡攱㑣〰㤲〳愰㈸摢摢㥢㠵慡㠹㑥愳つ慢㜰摢搶慡ㄶ㌳㜱敢搶晡愴摤昸挸㌶搵摡愲㈴っ挹㑥㡤挴戲㙣㌳挶扤㘴㙡㤴ㄸ敥搸摡愸戴戰㘹㜳摤愹㐵摥㠱㘱ㄲ㥥挹ㄸ㥦㄰㐶㐱愲㌷戲㔱㡣搹愷戳㐷㈲㘳㐳ㅦ愰㐴㍢愵㜱〳㔱㑡㜰づ挷㑥㉡㔶㈹扡㠳㝣ㅦ㠸㡡ぢ昵戰愵挶扣㍡ㅣ搵㑣㔶慢ぢㅥ扣㠴戲改㔷昶㠸㐸㘳㙥摡挲㠸㜴㜶㙢晤昵昲㈶〴㌱ㄲ㐳愶㐵㔲攲挰㄰㐳〸㔷㈲愳㑡敦㙣㠰㑢摤㐰ㄷ㜹㜷挶㌲㍤愱挰㔲㔸㤹戱㌶挴つ㙢㝡昲挳搲愱戱㕢ㄴ㍤㙡搸㤳慢〱㑣㝡㐸㍤ㅥ㤵㐴挰つ晢ㅣ挳㔲㌸挴〰戵ㅢ㤵ㄶ换㈱㔲扢㡤〷㜰㘷戰㜷愸㠳ㄵ搱愹ㄳ㝡㘷搴愰㠵ㄴ挶㙤㥤〴㘵愷㑢㡡㐲㤱摡㜲晤攷㠴晡挶ぢ扣扥㍢㤱㠹ぢ㤱㄰㌱摤㤵攲㍤㠰戸挹捣㈴愵㘸㌸㑥㤸㙢捤㈶㑡慢㍦挶搱挵ㄸ愰换攷㠷㌸挵挳㕣搶㈰挵愶㡡㜳㙥愱〳㙢㕡摤㍣㘰捦㜹攵㙡扤㘲㠹㈹㡥㜵戵㔸攴㍤㐱㉦㌹〲愸愵㈹㘵㕤愲㐵㤹挳㔶㡡㔳㈶㤱扡昷扢㡤〹㜴ㄷ㈵㠷㘷㘸搳挷〴㘴㑡㔸㑥ㄲ㘲㕢捥㈹搰㍦㍣搸㍣挰㈰㠷攷愰搲戶愰愸换收㜱ㅥ慦㤱㐵ㄶ㘹㑢㌴㥢慦捤搷攸戳㈷㔰愷ㅤ㡤摡ㄳ㌴挲㍣戵挲㉢ㄴ攰㡣㜴㈹ㅤ㝣㐸收㕡㤴摤扤昶慣摣㘶慥㠱ㄴ㐲〱挵ㅣ㉦㜷㐱ㄹ慣㉡〴㠹づ㜷戶改㜵㉢㘶㝦改㜹ㅢ㤳〰㡡㘹㘰㍡戴㘸愹ㅤ㥣㘹㤴㜷㜶㜰㙥㐳慢㤴っ㘹㌲㤹捡ㅣ攵㌰〲昶㈰ㅡ愴㠹ㅢ改攵ㅡ㡣㔰㜸㐸づ㠶挵㘷ㄳ㐷㕤㙣㠱㙡晥つ㙤挸㐵㌳挴昱ㄷ敦㜰ㅢ㝡戲㔲愱扢㡢昸摣㥥愰㉡㡥㙥㘸㜷昴㔰摢愱㉣㤹ㄳ晤扢摢摢㉡愲挳㠲挷㘶挶㑥㥢㘱㜹㙤㈹摣搴〷户扡㘵㠹晣昷ㄱ㡦搸昶敤昴㤹㝢㍣ㅥ㐴摤攰摡㤷㉥㝢戵㉢㥥㡣㉢ㅦ昰搴ㅦ㌸〴㐷㈸㝢㌹挸㔲收愷昸㑦慥㙣㈶晦㈷㜸攲㙥㠶捤〷㌴〳㈴㝣㡥㕣㈵㘳ㄶ㝦㤹愴ㅥ挱摦ㄴ㕥㠱晦摥㌸㌹㐰㕥㌹搴挶㉢愲っ昶㤹挵扢昸慥㌱㡢㝡ㅤ愴㈵挳㠰攰昱㈱㤱㙣㐶扤㠶ㅢㄲㅤ㌴〰攱㡣㌹㐲㤰敦㐳昸㥢㐲㍥㔱攸搱㔱てㅥっ昹晦㐳愹㔸慡户ㄵ慢晦〵愱㔶慦㠲ㄸ㐲㈶搰愴㈱㤷敡㝢慤㘴㥡搷㘴㔲㍣ㄲ㈲戲㝣〶㠵昸捡㌳㔵晢戶㤲攲㥣搷晥㘶昴㍤㍦晣晢㝦戸ㄹ㕤㠸㤸㐳晣㌵愴摤敥挰㝤挳㕤挸㙤㜱ㄷ㤸挸ㄷ㜷㘱ㄱ〵挵㡣扥㜶ㄷ愲㜸挸㌹㈰㜶㜶ㄷ㤸攷㑢㜱ちㄳ㘹搷㐴㠸㠳扢戱ㅢ㕣挶捡㑥攳㄰慥ㄵ㈰户て〳ㄶ㑣㈳㍡㜵攳㔶昴愲改㥢敥㘱挱㥦昲㉤ㄸ㌶㝦ㄹ愷扡愵ぢ㝢摣扣㙤㡤㜴摡㈶㙥ㄱ㐷摣昷㘳㉢扢㍢换づ㑡改㑢㠷昲㔵㔱ㄵ摥㐱搴㐴㜱て㤱昹散愱摦㍦昵捦㑦㝦㜱㠲㈷搷㈲㕥捤㌳㔵摣㑤晡㥥㝥〵ㄲ扣㠹㐳㈳搷昳㈳㥤㌳昸㕣挹㔹慦㕡㔳愶㉦ㅥ㔱㘰戸㜱㔱㌳㕥㠲㌱㌵昳敤〵㜷ㄳ㘷㈰戴扢㌹搶ㄶ晡㤴㡦㥣㈴㕣㌸㤶ㄸ戸挴昷攲ㄴ愲敡㘸捣扡昴㍣昳扦〷㜳昴㌶〷搲敡㌱㜲〷捡㑢愹摦㡤敤㥤㐶㘴㌲挷㘱搱昴戶㔲昱〸㐰慣愵㤰㡢㈰㠷㈴㌷㌵㍣ㅣ㈰㕡敡㍣ち昹㝢〱㔲戲㙣敤改㕥挶〶昶㤵㠰搵㌸〰搸攵〷㉤㔸㐵㔰㌱㡥换㜷扢扢㘵㈸㈰㌶㑤㑣摢㡡㑦㜳〱〵搹挸㄰㌱ㅥ㘳㕢㍣㥤㘳挰敥㍡㌴挵㤷っ戸㍡〹愷〵㍢敦㌲敥㔶㜲㑦㝡㜵㥣〲㠱㥤㈹㠸挱昰づㄲ㡤捤愹攴敢㜴搳㤲㐶ㄱづ敡㘲愳㔳㕦㔴〵㥢攵ㅤ挶づㄵ㠹㐰㝥㌵挴晡搱收愳慦㙦慦愱㡤昳㝡㌱㐱晥攰㝦摤㥡㈲搸㜸㉢㈵〶ㅡ㜶㔷慤㡡晡愸昸愳攸挲㐹㘷㤴搱㉣捡扤㘲扥㍡㤶慣㕣㜶㡢晤㘷㈶㕢㈴敢㌱昶㘶㑡扢挵晥㍦づ挴㡥昶㕦㍤挴扥昸ㄹ㑦㐴〵摥攴㤹㑢搹㌱㝤挳ㄵ㐱㤴ㅢ㠹ㅣ搹㈴ㅢ㔲㘴晡㕢㤷㤶昰㈱慢慥ㄶつ㡥ㄸ㔸㑦晢㌱㠹㐶㕦晡戶㝤ㅤㄵ㈰昳㐴昹敦㐰〵㜵散摦慡户攲㥤㙥攱ㄷ搰昱搰ㄹ愷散搷㠲㥡ㅤ㡥㉣㈱〱㍣挲敦搰㙣昸㍣㤳敡㤵㜶愵㜶㍢㔶愲晦㐹昴㌹扢〰㠵㝤搶ち摦慤扣㈴戳っ扢换㙡昰㥢愴愱㐴慡㠹搶㈱戸捥㝥戸㙥㔶昱ㄹ敢〲攲㥥㈱㔱㝢挲搸改攸㜳晢㘹つ㉥ㅤ捥㙢㝤ㅡ戱㈱慢㍡㠶㐴㤹㑣攱昱捦㜰㕤摢搷愰戵㙤㌴户㠰㉤扢㡢扦㤵昲㉦㠱愶扢㝢㑢㉢换昰㥤晣㍡戹㘴慣ㄲ㘲㜳㍤㠱扦扢て搶昲㘹挳攰昳攸攳㙥〶挵㐶慢〸愵敤㈲ㄳ㕥㐶㔷㌵㐹㠰㥦㔱㠹ち扣㔱㡣昸㔱ㄴ搵㌷㌱㉤ち〰捡搸〳〲㜴收敡ㄷ搰㑣㐷㄰搸ㄸㄷ戹㕡捤愲㈰捦㕦㐳㠱㝥ㅢ㝦㡡㠱〴挱㍡㐹㉣昷慤㠲扤㤴挰づ挵㉡㕤㜱㤷㐲㠶㉥愹摦挱慢㕥挲㑦㉦㕣㤵㌸散㕡㘴㌷㠲戲ㄱ昷㐰㌹愳戸ㅢ㤱愹㍣㡦づ㡤愹搴㠰敤㍣㤵慦愲改搶愹搰㡦㤰攱㈵㥦㍦ㄴ摢㈱挳㐷戵ㄱ㄰㠴〴㜵㠰㐱㉡㔶㙡慢㠲㑥㔴扣㑥摡攲晡扢攸敦㥢ㄳ㍦㝣㠳搷㝦㑣㈸㔱愵愸㙡ㅤ㍣㔵愹っ晥㉢挹挱㕦〵戶昳攰扦扣摤攰㠷㥥㐰ㅦ㡥挴㜸ㅡ㘰㈰愷挸㙤㌲㤹捦愲挰㜵攴㑦㤵㘳㙣换ㄴ挹ㅡ搲昷ㄷ㔱ㄸ挸つ㤱㤴㡣敢ㄸ扦㐴昰㉣挱㜳〴㥦㈳昸㍣挱ㄷ〰〶戲㐳愴慥㌴晣㈲㤱㕦㈲昸㘵㠲㉦ㄳ晣ち挱㔷〰搰㤰〴㤷㠶扦㑡攴慦ㄱ晣㍡挱㙦㄰晣㈶挱㙦〱っ㘴ㄵ㘹㉤挳晥㉡ち昱戰昳㕣晡㤴慦㤴挴戹攳㠹㑥扥愲愰愳捡〵㙤搲㡢㙥ㄴ㑥摥ㄳ㡡つ㔳攲㘷扦ㅤ敤㔱愱换愳ち慡ㄶ昳挴改搳㔱㌰㉦㤳㡤㤲㘷攰㐹㥤㈳㈰敢㜲㈱㤵ㄷ㌷晥㠳㔷㥢㌱㈶㔴攰〲攳敡挶㘴㜱㘹散挶㡤㡦攱昳㌲㘹㠳㈷敢敢捤戸㌱㐵㐱ㅡ㔷攳挶晦㝥散㜰愳㜱㉣〲晡挹㜹昲㘷㡡愳㉥㕢㤷挴愷收㠳㘸㥥户㘹晣晢㙣㡤愶摡㤷ㅣ㜸㔵捣㝦㍦㑥戵昸昸搸㝢ㅥ㠷戴㜰㤶〵ㄶ㐲晦㥢て㜳㌸扣㌵㘳㠶㈶扥攵摥㐰搶摣㌷攴㡥㥤ぢ昶㠲て㐴慦㍤ㄷ㘰㐳㔸搹㔳㉣〲㕦愶㐷慦敦づ搹㠵ㄴ扦户戹ㅥ㜱戶㉦换挳㌰摤㔹㍥挹㄰昵愸㑢㌱㘵㌳捦㌵㜹挶昸ㅡ㠸〳挵っ挸㠲昱㜵㐰㥤㔱攲戱敢捣㄰㔵㡦攸㤵㙦戰攲㥢〴㉦〲㤴ㄴ昵っ昹愰昰㉤㠰挱昸㕦摣ㄸ搹㤰㘰㑦㔶慤挶㉦㑢戲㤱昱ㄲ㍢扣っ㤰㐳晣㔹㐵㑣㔸㌲㕥〱㈶昱搲㍣㜵搶捦㜵㜶愶戹㔷㡥晦ㄵ〰攴㐵㕢㍥昷㍦㠹捦昷㌷昹攰ㅣ晥昵㤲扣㜸晥㍤搹㡦㜵昷㉣㌲ㅡ㥤㜶昹㝤〶ㄳ㝡〷捦攱〲㌷搳㉤㝣㈲㌵㘳㐹㔱㌳㜳扡敡〹㍣㥦敦愰㑦㕦㔲捦挵攸挷㈳㌴捦㥥㤴搴攷㘲昴捦㐷㘸ㅥ㤵㈸愹捦挷攸挷㈲昴㕤㠲愶㠶㤷㘷㍦ㅡ愱敦ㄶ㌴ㄵ扤愰ㅦ㠹搰㝡㈴㕦㡡搱ㄷ㈲戴ㅥ〹㡤㠱戴㍥ㅦ愱昵㐸㘸ㅥ〴扤ㅣ愱昵㐸㘸㌰〴扤ㄴ愱昵㐸㘸㐲〴㝤㉥㐲敢㤱搰㤲〸晡攱〸慤㐷㐲摢㈲攸挵〸慤㐷㐲㙢㈳攸㠵〸慤㐷㐲晢㈳攸戳ㄱ㕡㡦㠴ㄶ㐹搰㘷㈲戴ㅥ〹㙤㤴愰攷㈳戴㡣㘴㠸愶㑡搸晣㝢㈸ㄸ慦ㄲ晣㌱㐰㈹晦㌵挰㕤换㈹㠹摣愵愳昷ㅡ扡㉡ちㅦ㥦㘱扣ㅥㄵ㜸愳㈸㜹㌲攴搹㘸挸昴㌶㡡搹㠲愲㌴㑡挵挹愸攲㠴㔴㈸㐵〹㤵㡡㤹愸㘲〲〸攳㑦〱ㄴ㈵㤰㜳㌲晥㡣㜷慦㄰昰敥捦愳㠲扣㤰㙢㈰摤㍦搹昶㐲慥㡢㔴㑣戴扤㤰㙢㈵ㄵ㥦㐸扥昰㉦昹㔰㤹ㄸち㉤㑥搳㄰㈷㈸敢晤搷㈸っ攴〶㌹戶㐷昰换㕥㔵攵㈷㉢㑦㍥昹搶㘰捦挸捤㍤㡦㝥戲晦㠵㌷晦昶挷捦晦攸㠹ㄳ晦昶㤳ㄷ㕦晣搱扦㍣晦挶㑦扥扦㝡攲〷摦晥昶㕦㝤敡愵㌷㝥㝣搰㝥㌹晢敡㕢昳㉦㍦㌳㝥昹㤹愷散昳昷㥣㝡收戱㑢て㡦㉦㕥㌷㥡换昵昶摥㌹晣㌷㌷摤㌵昴摣㔳慦愹扦昸㠷ㅢ㍤㈵搳挵ぢ㕡㠷挱㘹换㌰㝥㠰〲㠶挱ㄱ扦愷挳攰㜴㘵愱ㅥ㡣ㄶ㙡ち㠸㈲㝣㜰づ㐰㉡ㅥ㘸慤攸晢ㅦ㍦㈲㔷㌸</t>
  </si>
  <si>
    <t>㜸〱敤㕣㕤㙣ㅣ搷㜵摥㍢攴㉥㜷㤶愴㐸㡢昲㡦㙣挷㘶攲㌸晥愱㑡㡢戲㔵摢㘹ㄴ㠶㍦愲挴㠴ㄲ㘹㤱㤲敤摡㈹㌵摣㥤ㄱ㐷摡㤹㤵㘷㠶㤴攸㌸戱㤳㈶㑤搳愴㙤㘰愰㐸㥤戸㤰㥤愲て〵摡〲㝤㠸㙢愳㙥㡢愲㉤㔲ㄴづ搰㠷昴愱㐰ㅦ㕣愳㘸ㅦ㕡ㄴ〲晡ㄲ愰〱搲敦㍢㜷㘶㜷㜶挹ㅤ搲㙢扢愵ぢ㡥扤㠷㜷捥扤㜷收摥㝢㝥敦㌹㜷㤴㔳戹㕣敥㘷戸昸㤷㔷㌷ぢ户㉦㙥㠴㤱敤㡤㑥搵慡㔵扢ㅣ戹㌵㍦ㅣ㥤〸〲㙢㘳捥つ愳㉥㌴㈸㉣扢愸て昳换愱晢慣㕤㕣㕥户㠳㄰㡤昲戹㕣戱㘸ㅡ愸攷㐳昸ㅢ㑣㙥㑣昶敡敢〶㔸㥡㥡㥣㕦戹㠸愷㉥㐶戵挰㍥㌴㝣㑥昷㍤㌶㌶㌶㍡㌶晡搰搸攱挳愳㠷てつ㑦慤㔵愳戵挰㍥收摢㙢㔱㘰㔵てつ㉦慣慤㔴摤昲攷散㡤愵摡㈵摢㍦㘶慦ㅣ㝥㜰挵㝡攸㤱戱㠷㡥ㅥ㜵ㅥ㝤昴㤱㍥扣㍡㜷㝡㙡㜲㈱戰㥤昰㝤㝡㘶㥥㐳㝥㘸摡㉥扢㥣㥢㙤〷慥㝦㘱㜴㙡ㄲ晦愷挶㡦扢㠷㐷ㄷ㔷㙤㍢攲慢敤挰昶换㜶㘸愲㘳慦㌷ㄱ㠶㙢摥㘵㉥㥥改捤㘰慡㘵㉢㡣昲摥㤴㕤慤㥡㕥昲搴愲㌷㡦戵慢㕡ㅢ㝤摥愲敤㠷㙥攴慥扢搱㐶挱㕢挲㠳㉡晤摥搹搰㍥㘳昹ㄷ散搳㤶㘷攷扤ㄳ㙢㙥愵㕢㕦戹慥㝢㤲㐷愴〷㈶搳ㅦ㥤〸扤愹㔵㉢㤰ㄱ㠵㕣㤸㡣戶㌳㐱戹戹敤㕤敤㥦换愱换ㅢ昸捣扢摢户㐳捤㌹㉢愸户ㅣ㘹摦㌲㥥㝣昳〸ㅥ㘸摦㍥戵㐶捤㝤敥㙢摦㐷㤶戲戹戵敡㡤昹㕢㔶ㄴ㤳㌱ぢ〴㍤〴㐵〲ㄲ搰㉣ㄱ昴ㄲ昴〱愸敥晦㠲㤴愴㍢戲捡㔸戶㡣攵ㄵ㘳戹㙣㉣㔷㡣㘵摢㔸㜶㡣攵ぢ挶昲慡戱散ㅡ换ㄷ㡤攵㑢㘸㤳㕣挵㥥ㅥ㈳扥扥㜴攲捤㜷㥥晡攲愷㑥㕥晢敦昰晣敦扤㜱摢㠳㝤晢搰攸戱㜸㔰搳㠱㜵〵慣搶攰攲㈳愳㤰㠹㥤㐸〵㠴挲㌹敡㍣散㡣㡤㔵㡥ㅥ戶ㅥ戴昲㥣㔶〶昱㥢ㄸ㘵㄰㙤晢㥣挷㕤扦㔲扢㈲戴扢㝤搲ち敤挶挲㡤挴㜵㤳戵㌵扦ㄲ摥戶㜵攵㘲㘴㐵昶慤慤㜵㡤㠷㙣敡戶〸戱戲㐳㜹摦ㅤ慤摤捥㔹搵㌵㝢攲慡慢慢㍦搲㔲敤㉤〴戵㤵昶戵㌳㠱晤㑣扤㜶搳㠸㈶愰搴搶攵搹㥢㘶愹慢昴戸㠶愷㔶㙢愱敤换昰㐶扣〵户㝣挹づㄶ㙤慡㐴扢㈲㔳扤㤱㔵戱搴㡦捣晢㤸㈸愴戵昲戱㌴搶㌹㝥㌵㠲㌰摢ㄵ㡣昷戲ㅤ㐴ㅢ㑢搶㑡搵扥愹愹㠹㝥㈷㉡づ㌶愱㘷㙡攵戵㜰慡收㐷㐱慤摡㕣㌳㔱㔹户愰㘹㉡愷㙡ㄵ扢扢㍢㈷㑡〱ち户慢㑢愹摣晤敤㘵㐱〸㤱㈲㌱〵昹㤶㘶戶ㅢ㍤㠳搹㘱ㄶ㔵㥢㍣㘹㝣㝣㥢㠷㜱扣愲㘳㌲㈴㌰㌵㈷摡て扥昴摥㙤ㅥ㕢愷摣〷摢搸㌰㠶攲搹ㅦ㕦户晤攸愴攵㔷慡㜶㤰㘹晤ㄴ㐷㘴づ〰攴慦㐳㈱戴㕤㍤㥡㍡㜵㔵㙤攴慦戸㤵㘸戵戰㙡扢ㄷ㔶㈳攰㘰㈱㡢㐵㉥敤愶换扣〱㈸㜳㍦挱㄰㐰愹㤴㉢ㅣ㘰愳㐲〹㔷㉥㑦敤㤴㈱换㑤㡡㥣晤㥡㘴戹捦㤹㜱慢㤱慤㤵昲㠰〳㡡㘸慢㈶攴敢㈷㡢〶㔶㔹ㅢ㡣〳捥ㄴ戸搴㜲晤㘸愳㈱户㥢愴㐴㌳搱㥥㉥搸㜵扡㠰慡愰㔹ㅦ㘴挸ㅡ㤸愶㐵ㅢ㘴㌷㑥㌱ㄱ挵㈰挳戲攳挹捤㑣挶昶ㄹ㍡〲敤搳㑣挸搶㠷摢敢〸㌲晢㘶㈶㘵愷戶昲戸愷捤戶昲攵戵㌶扢ㄱぢ㘷摥㐴㜰㌳挱㉤〴〷〱搴扦㐲挳㔱换愱摣㝣㤹户攱摥扣㥤攰㈳〰搰㑦㈶㜵㑥慣慡攸㐳敤挴㡦㘴扢㝥昸挹攲ㄴ㙢㔵㐴捦戸敥㘷昶㝢㐲攸搸敢摣ㅤ戶戶㕢㙣散㈷摡昳㘶㝡㍡攴挸㡣愶改戹㙥搳㌴扤㄰㙣摡愱摤扡ㄳ㕤捤㘱㠲㡦〲㤴捣㡦ㄱ挲戸搰攱摤㤹㐷㑦㤷昲㐳攱ㄶ㘹㘷愸㐳〳ㅦ㌳㌲户〰ㄹ㑡㙥搳昶㘵捦㠷愶㍢㌸攲㝣攸㝤攸㐳敤攵㍢㈶㝡㡢摤摣戳㍢㡣ㄷ扤㑢㉦晡㉥㠸㤷晡愷戶㌶收㙥㔴㥢㥦㈰戸〷愰挵挶㜰昷晤㙥㈳〵攲ㄶ㝢㈹捡敤㘷搴㐵扣摣愵㡤换戶㔸愰㍥㘷挹ち㉥搸ㄱ㈲ㄸ戳搳昰㠵㙢㐱㘰㔷戱愹慤〸㠲晢㤷㥢㥢㤱攱㑣㔰昳㠸摦昳㤱挳て㠵㘱攸敥㌶扡㜲㉤㍥㜲㠶慦㤹㡡㌹愵㌸㠷㌶昸挱昶㑡㈲搵愹㤹扤搸㉦㝢㝦戹愷㐹㍡搰㈴昷㘱㔹捤晢〱愰㈵搴㍦戴搵㈸㠷搸散攷愴㔹戳挷捡〸㕦挶敥愴㈵㠶戸㐹㡦昴敡㠰敤㈴攲〷㘱扦户攸㝡㜵㘵搱敢㉤搸㐱ㄹ戱〵户㙡㤷㜴㔸㤶慡㘶㑦㔷㝣㐸㜴㐵㔷搷愶晤㜴㐶㝣㑤昸愴㐵㑢㘴㑡㝢㘶㘵挶㕥扣挱㔴っ㐳㔲愹㘴㠴㠶敡ㅡ㠸㥣挷戶㝢㉡愶〳ㄵ昳〰ㄶ捥㍣㑣㌰㐶㜰〴㈰晦㈳㘸㥡㥤㉥㍣搳㘱㍤敢っ㘹㉦㉦攷㡡㈴㠳㠴〸摦㙡慢慣㡥昲㌵㍦㑦昰㌰㐰㡢晢挳〰㘴〶㈳ち挹㔳㡣㈸㘹っ攷㥣㙢㕦㈱て散㜳㤰㔸㥡㕡ぢ愳㥡挷捣㔲扦㌳㕤㍢㕤㡢愶摤昰㌲㌲㔱㐳㑥㕣㜸㝣搵昶挱㕤〱㝣㥦ㄶ㕣敤昲㘵扢㘲㍡㡢戵㌵愸戶搹改摤戰㌱挷㜲挰㤷㤴扤戹愱㜰㜵戶㍦挶㈳ㄴ㔶㕡攲慤㡣挶敥㈸晡捤㑤摦㐰㘳㐵㤷摣愸㙡昷㍡㕡攸㔸㉥㍡㔸㐵㘴づ㉡㍤捥搲㙡㘰摢搳晤捥㠹挰慤㔴㕤摦㈶㌱攰㘳㌲㔹㌷㘷㕦㐰㤶㘰愱挶ㅣ㘰捤敦㜷㤶〲换て㉦㕢㑣㈸㙥散㙦扡㤳戴㐸摥㤹㜴晤㄰慦ㄱ㉡戲㍣攰㉣慥搶慥㈰㘳扢收昹㈷慣换攱慥愰ち㤹㕥㕦㐲ㅡ㘵㈸挳㔰㐵愳搸㈹㝤戸㈱捦攵㈸㝢摤〴㐲慢㕣㥥㌱昳っ敢㑤扦㍥捥搱搰㑦攷㤸晡㤰㍤慡㈳扢㌲戵㌰㈵搵㝣㤴㝤㍥〹昰搹ㄳ㘷㘷ㅢ㤹戹昷㤴戳捥㌳捡㥦愱攳㠵㉤敡㠹㄰挶攸昶㘹㔶㈱㡥㥣〳〹〴挵㜹搷捡㝥㈵㐷摡㤰晢昶㌵㡡㌳挸㈴昵㌹㜳搶㡡㕤㐵㍥摡戳愲㝤晡㠶㙥慣㘷㔵挳戸㙥慡收㜹ㄶ㔹㡢㙣戹㔸戶挸挱ㄳ㙢㔱敤㤴敢㥢づ㠰昰㕦㡣戲慥〲㘵㕤ㄵ㔴㥦㜳㠶愹㐱㈹昳㔹戵ぢ㔶攰㐶慢㥥㕢㉥昲㠶改扢㕤挱㤳㄰㜲㙡摥攴㑡㜴挶㜰㡢㌷㝦ㄶ㉥㕢㌸ち㜲㡦㐲㡦㜲改㐸㝥㜰慥愱ち昸㑦㜵ㄸ㔸㠲㠲㤱㐸愹昹㈹㍣㉤㉦愷㈳愰㜲攴扡㥥㥣挱戸晥㍣㌰㕡〹㤱敡ㄹ㉣㠲愸㘰㑡挹㌳挴㕤㜰捥晡㙥〴敡㤱㘲㌳㙥㌴ㅤ㠲攴〰㈸捡昶昶㔶愱㙡慡搳㐸摤㉡摣戹戹慡挹㑣摣戱戹㍥㙤㌷㍥扥㐵戵戶㈸㈹㐳戲㕤㈳戱㉣㕢㡣㜱㌷㤹ㅡ㈵㠶㍢戱㌶㉡㉢㙣摡㔸㜷㙡㤱昷㘰㤸㠴㘷㜲收愷㠵㔱㤰攸㡤㙤ㄴ㘳昶搹散㤱捡搸搰〷㈸搱㑥㘹㕣㝦㥣ㄲ㥣挵戱㤳㡡㕤㡡敦㈰摦晢攲攲晣㕡搴㔴㘳㕤ㅤ㡡㙢㈶慡搵㜹ㅦ㕥㐲搹ち㉡扢㐴愴㌱㌷㙤㘱㐴㍡㍢戵晥㝡㜹㔳㠲ㄸ㡢㈱搳㈲ㄹ㜱㘰㠸㈱㠴㉢㤵㔱愵㜷搶捦愵慥愳㡢扣㍢㘵㕢扥㔰㘰㌱慡㑣摢敢攲㠶㌵㍣昹㈱改㔰摦㉤㡡ㅥ㌵㥤㠹㤵㄰㈶㍤愲ㅥ㡦㑢㈲攰愶㜳㠶㘱㈹ㅣ㘲㠰摡㡤㑢ぢ攵〸愹摤晡〳戸㌳搸㍤搴挱㡡攸搴〹扤㌳㙡搰㐲〶攳㌶㑦㠲戲搳㈱㐵愱㐸ㅤ戹晥㜳㕣㝤昷㈵㕥扦㍦㥥㑢ち戱㄰㌱摤㤵攱㍤㠰戸改捣㈴愵㘸㈸㐹㤸㙢捤㈶㑡慢㉦挱搱挵攸愷换ㄷ㐴㌸挵挳㕣搶〰挵愶㡡㜳㙥㤱ぢ㙢㕡摤搸攷捣晡攵敡㕡挵ㄶ㔳㥣攸㙡戱挸扢㠲㕥㜲〴㔰㑢㔳挶扡挴㡢㌲㡢慤ㄴ愷㑣㈲㜵敥㜷㥢攳攸㉥㑡づ捦搰愶㡦〹挸㡣戰㥣㈴挴㌶㥤㔳愰㝦戸扦㜱㠰㐱づ捦㐱愵㙤㐲㔱㤷捤攱㍣㕥㍤㡢㉣搲㤶㙡㌶㔷㥢慢搱㘷㑦愱㑥扡ㅡ戵㉢㘸㠴㜹㙡㠵㔷㈸挰ㄹ改㔰㍡昸㤰摣昵㌸扢㝢晤㜹戹捤㕤〷㈹㠴〲㡡㌹㕥敥㠲㜲㔸㔵〸ㄲㅤ㙥愳攱㜵㉢㘶㝦改㜹㥢ㄳ〰㡡㘹㘰㍡戴㘸愹ㅤ㥣㈹㤴户㜷㜰敥㐴慢㡣っ㘹㍡㤹捡ㅣ攵㄰〲昶㈰ㅡ愴㠹ㅢ改愵ㅡ㡣㔰㜴㐰づ㠶㈵㘷ㄳ㐷㍣㙣㠱㙡挱㑤㉤挸〵㉢挲昱ㄷ晦㘰ぢ㝡愲㔲愱扢㡢昸摣慥愰㉡㡥㙥㘸㜷昴㐰换愱㉣㤹ㄳ晤扢扢㕡㉡攲挳㠲㐷愶㐷㑦㕡㔱㜹㜵㌱摡搰〷户㍡㘵㠹晣㥢㠸㐷㙣昹㜶晡捣摤㍥て愲慥㜳敤㑢㤷晣摡ㄵ㕦挶㤵て㜹敡てㅣ㠲㈳㤴㍤ㅣ㘴㈹昷㌳晣㈷㤷㤱换晦㈹㥥戸㤳㘱昳〱㡤〰〹㥦㈳㔷挹㥣挱㕦㈶愹㠷昱㌷㠳㔷攰扦搷㑦づ㤰㔷づ戴昰㡡㈸㠳㍤㘶昱㉦扣㙦捣愲摥〰㘹挹㌰㈰㜸㜲㐸挴挸愹搷㜱㐳愲㠳〶㈰㥣㌹㑢〸昲㝤ㄴ㝦㌳挸㈷ち㍤㍥敡挱㠳㈱晦㝦㈸㤵㐸昵㤶㘲昵扦㈰搴敡㌵㄰㐳挸〴㥡搴攵㔲晤愰㤹㑣㜳㥡㑣㡡㐷㐲㐴㤶㑦愱㤰㕣㜹愶㙡摦㔵㔲㥣昳摡摢㡣㝥攰㠷㝦晦て㌷愳昳㌱㜳㠸扦㠶戴摢摤戸慦扢ぢ㕤㥢摣〵㈶昲挵㕤㔸㐰㐱㌱愳慦摤㠵㌸ㅥ㜲〶㠸敤摤〵收昹㌲㥣挲㔴摡㌵ㄵ攲攰㙥散㈶㡦戱戲㤳㌸㠴㙢㠷挸敤挳㠰㠵㔳㠸㑥摤扣ㄹ扤㘰〵㤶㜷㔰昰㈷〲ㅢ㠶㉤㔸挲愹㙥改挲ㅥ户㙥㔹㈳㥤戶㠸㕢㈴ㄱ昷扤搸捡捥捥戲㠳㔲晡搲愱㝣㔵㔴㠵昷㄰㌵㔱摣㐳攴扥㜰攰㡦㑥晣昳戳㕦ㅤ攷挹戵㤸㔷昳㑣ㄵ㜷㤲扥愷㕦㠱〴㙦敡搰挸㡤晣㐸攷ㄴ㍥㔷㜲㉦㔷敤㐹㉢㄰㡦㈸㌴扤愴愸ㄹ㉦挵㤸㥡昹㜶㠳扢㠹㌳㄰摡摤ㅣ㙤〹㝤捡㐷㑥ㄲ㉥ㅣ㑤つ㕣攲㝢㐹ち㔱戵㌵㘶ㅤ㝡㥥昹㍦㠴㌹㝡㤷〳㘹昶ㄸ戹〳攵愵搴ㅦ㈴昶㑥㈳㜲戹愳戰㘸㝡㕢愹㜸〴㈰搱㔲挸㐵㤰㐳搲㥢ㅡㅥづ㄰㉤㜵ㄶ㠵晣〳〰ㄹ㔹戶搶㜴㉦㘳〳㝢㑡挰慥ㅦ〰散昰㠳ㄶ慣㈲愸㤸挴攵㍢摤摤㌲ㄴ㤰㤸㈶愶㙤挵愷㌹㠷㠲㙣㘴㠸ㄸ㑢戰㑤㥥捥ㄱ㘰㜷ㅣ㥡攲㑢晡㍤㥤㠴搳㠲㥤昷ㄸ㜷㉢㜹挷晤㌵㥣〲㠱㥤㈹㠸挱昰昷ㄳ㡤捤愹攴敢㜴搳㤲㐶ㄱづ攸㘲扤㔳㙦㕣〵㥢攵ㅦ挴づㄵ㠹㐰㝥㌵挴晡㤱挶愳㙦㙣慤愱㡤昳㝢㌰㐱晥攰㝦摤㤱㈱搸㜸㉢㈵〶ㅡ㜶㐷慤㡡晡愸昸ㄳ攸挲㐹攷㤴搹㈸捡扤㘲扥㍡㤱慣㉥㘳㤳晤㘷㈶㕢㈴敢㐹昶㘶㑡扢挹晥㍦〵挴戶昶㕦㍤捡扥昸㤹㑦挷〵摥攴㤹㑢搹㌶㝤挳ㄵ㐱㤴ㅢ㠹ㅣ搹㈴㥢㔲㘴晡㕢㤷ㄶ昱㈱慢慥ㄶつ㡥ㄸ㔸㜷敢㌱㠹㝡㕦晡戶扤㙤ㄵ㈰昳㐴昹摦㠵ち㙡摢扦㔹㙦㈵㍢摤挲㉦愱攳㠱㔳㙥㌹愸㠵㌵㈷ㅡ㕥㐴〲㜸㤸摦愱㌹昰㜹㈶搴慢慤㑡敤㉥慣㐴摦㜹昴㌹㍤て㠵㝤摡㡥摥慦扣㈴戳っ㍢换㙡昰㥢愴挱㔴慡㠹搶㈱扣挱㜹㙣捤慡攲㌳搶㜹挴㍤㈳愲㜶㠵戱搳搱攷搶搳ㅡ㕣㍡㥣搷晡ㅣ㘲㐳㜶㜵ㄴ㠹㌲㤹挲㔳㥦攷扡戶慥㐱㜳摢㜸㙥㈱㕢㜶ㄶ㝦㉢攵慦㠱愶㍢㝢㑢㌳换昰㥤晣㍡戹㘴慥㄰㘲㜳㍤㡥扦㍢て搶昲㘹㐳攰昳昸攳㙥〶挵㐶慡〸愵敤㈰ㄳ㕥㐶㔷㌵㐱㠰㥦㔹㠹ぢ扣㔱㡣昸㔱ㄴ搵昷㌰㉤ち〰捡搸〳〲戴攷敡㤷搰㑣㐷㄰搸ㄸㄷ戹㕡捤愰㈰捦㕦㐵㠱㝥ㅢ㝦㡡㠱〴挱扡㘹㉣昷慤㠲扤㤸挲づ㈶㉡㕤㜱㤷㐲㠶㉥愹摦挲慢慥攱愷ㄷ慥㑡ㅣ㜶㉤戲ㅢ㐱搹㑣㝡愰㥣㔳摣㡤挸㔴㕥㐴㠷晡㔴㙡挰戶㥦捡户搱㜴昳㔴攸㐷挸昰搲捦ㅦ㑣散㤰ㄹ愰摡っ〹㈲㠲㌵㠰〱㉡㔶㙡慢㠲㑥㔴扣㐱摡攲晡晢昸敦摢攳㍦㝡㡢搷㝦㡣㉢㔱愵愸㙡ㅥ㍣㔵愹っ晥ㅢ改挱㕦〵戶晤攰扦扥搵攰〷㥦㐶ㅦ㡥挴㝣ㄶ愰扦㑢㤱摢㘴㌲㕦㐰㠱敢挸㥦㉡㈷搸愶㈹㤲㌵愴敦ㄷ㔱攸敦ㅡ㈴㈹ㄹ搷㌱扦㐴昰㍣挱ぢ〴㕦㈶昸ち挱㉦〳昴ㅢ㠳愴慥㌴晣㉡㤱㕦㈳昸ㄵ㠲慦ㄳ晣㉡挱㌷〰搰㤰〴㤷㠶扦㐶攴㌷〹扥㐵昰敢〴扦㐱昰㥢〰晤㠶㈲慤㘵搸摦㐶㈱ㄹ㜶㥥㑢㥦昱㤵㤲㌸㜷㍣搱挹㔷ㄴ㜴㔴戹愰㑤㝡搱㡢挳挹扢㐲戱㘱㑡晣散户慤㍤㉡㜴㜸㔴㐱搵ㄲ㥥㌸㜹㌲づ收攵㡣㌸㜹〶㥥搴㌹〲戲㉥ㄷ㔲昹㐹攳㍦㝥慤ㄱ㘳㐲〵㉥㌰慥㙥㑣ㄶ㤷挶㕥搲昸〸㍥㉦㤳㌶㜸戲扥摥㑥ㅡ㔳ㄴ愴㜱㌵㘹晣敦㐷づ搶ㅢ㈷㈲愰㥦㥣㈷㝦㘶㌸敡戲㜵㐹㝤㙡㍥㠰收㜹㠷挶扦搷搱㘸慡㝤挹㠱㔷挵晣昷攱㔴㑢㠰㡦扤攷㜰㐸ぢ㘷㔹㘰㈱昴扦昹㌰㡢挳㕢搳㔶㘴攱㕢敥㜵㘴捤〳㔳敥搸戹攰捣〷㐰昴㌸戳㈱㌶㠴㤵㕤挵㈲昰㘵扡昵晡㙥㤳㕤挸昰㝢ㅢ敢㤱㘴晢っㅥ㠶改捣昲㐹㠶愸㕢㕤㑣㈸㥢㝢愱挱㌳收㜷㐰ㅣ㈸㘶㐰ㄶ捣摦〶搴ㄹ㈵ㅥ扢捥つ㔲昵㠸㕥昹㉥㉢扥㐷昰㌲㐰㐹㔱捦㤰てち扦〳㌰㤰晣㡢ㅢ挳敢ㄲ散㌱搴㑡昲戲㌴ㅢ㤹搷搸攱ㄵ㠰㉥挴㥦㔵捣㠴㈵昳㔵㘰㔲㉦捤㔳㘷晤㐲㝢㘷㥡㝢攵攴㕦〱㐰㕥戴改㜳晦攳昸㝣㝦㠳て敥挲扦㕥㤲ㄷ捦扦摢昸㘴㘷捦㈲愳搱㘹㤷摦攷㌱愱昷昰ㅣ㉥㜰㈳摤挲㈷㔲㌳㤶ㄴ㌵㌳愷慢㥥挶昳昹づ晡昴㈵昵㐲㠲㝥㉡㐶昳散㐹㐹㝤㌹㐱晦㘲㡣收㔱㠹㤲晡㑡㠲㝥㌲㐶摦㉢㘸㙡㜸㜹昶ㄳ㌱晡㍥㐱㔳搱ぢ晡昱ㄸ慤㐷昲戵〴㝤㉥㐶敢㤱搰ㄸ㐸敢戳㌱㕡㡦㠴收㐱搰㑢㌱㕡㡦㠴〶㐳搰㡢㌱㕡㡦㠴㈶㐴搰㘷㘲戴ㅥ〹㉤㠹愰ㅦ㡢搱㝡㈴戴㉤㠲㕥㠸搱㝡㈴戴㌶㠲㥥㡦搱㝡㈴戴㍦㠲㍥ㅤ愳昵㐸㘸㤱〴㝤㉡㐶敢㤱搰㐶〹㝡㉥㐶换㐸〶㘹慡㠴捤㝦㠰㠲昹ㅡ挱㥦〰㤴昲摦〱摣戱㥣㤲挸ㅤ㍡㝡慦愳慢愲昰昱ㄹ收ㅢ㜱㠱㌷㡡㤲㈷㐳㥥㠹㠷㑣㙦愳㘸ㄴㄴ愵㔱㉡㡥挷ㄵ挷愴㐲㈹㑡愸㔴㑣挷ㄵ攳㐰㤸㝦〶愰㈸㠱㥣㤳昹攷扣㝢㤵㠰㜷㝦ㄱㄷ攴㠵㕣〳改晥㤹㤶ㄷ㜲㕤愴㘲扣攵㠵㕣㉢愹昸㜴晡㠵㝦挵㠷捡挴㔰㘸㜲㥡〶㌹㐱㔹敦扦㐱愱扦㙢㠰㘳㝢ㅣ㍦攳慡㉡㥦慦㥣㍦晦㤳㠱敥攱㕢扢㥦昸㑣摦㑢㙦晦摤㍢㉦晥昸改㘳晦昶搳㤷㕦晥昱扦扣昸搶㑦摦㕣㌹昶挳敦㝦晦慦㍦㝢敤慤㜷昶㍢慦ㄸ慦晤㘴敥㤵攷挶㉥㍤昷㡣㜳昶晥ㄳ捦㍤㜹昱戱戱㠵ㅢ㐶扡扡㝡㝡敥ㄹ晡摢㕢敥ㅤ㝣攱㤹搷搵㕦晥攳捤扥㤲改攲〵捤挳攰戴㘵ㄸ㍦㐴〱挳攰㠸㍦搰㘱㜰扡戲㔰㡦挴ぢ㌵〹㐴ㄱ㍥㌸〷㈰ㄵて㌷㔷昴晥て愸㜵㔷戸</t>
  </si>
  <si>
    <t>㜸〱敤㕣㕦㙣ㅣ挷㜹扦㔹昲㡥户㐷㔲愴㐵搹戲ㅣ挷㘶攲㌸晥㐳㤵ㄶ㘵㉢戶搳㉡ち㐵㡡ㄲㄳ㑡愴㐵㑡戲㙢㈷昴昲㙥㔷㕣改㜶㡦摥摤愳㐴挷慤㥤㌴㘹㥡㌴㐹〳〳㐵敡挴㠵敤〴㜹〸㤰ㄶ攸㐳㕣ㅢ㑤㕢ㄴ㙤㤱愲㜰㠰㍥愴て〵晡攰〶㐵晢㤰愲㄰㤰㤷㍣〴㐸㝦扦㙦㜶敦昶㡥扣ㄵ㝤戶㕢扡攰摡昷㜱昶㥢㤹摤㤹昹晥捥昷捤㉡愷㜲戹摣慦㜰昱㉦慦㕥ㄶ㙥㕤摣〸㈳摢ㅢ㥦慡㔵慢㜶㌹㜲㙢㝥㌸㍥ㄹ〴搶挶㥣ㅢ㐶㍤㘸㔰㔸㜶㔱ㅦ收㤷㐳昷㘹扢戸扣㙥〷㈱ㅡ攵㜳戹㘲搱㌴㔰捦㠷昰㌷㥣摣㤸散㌵搰ぢ戰㌴㜵㝣㝥攵ㄲ㥥扡ㄸ搵〲晢攰攸㜹摤昷攸挴挴昸挴昸〳ㄳ㠷づ㡤ㅦ㍡㌸㍡㔵慦㐶昵挰㍥敡摢昵㈸戰慡〷㐷ㄷ敡㉢㔵户晣㐹㝢㘳愹㜶搹昶㡦摡㉢㠷敥㕦戱ㅥ㜸㘸攲㠱㈳㐷㥣㠷ㅦ㝥㘸〰慦捥㥤㤹㍡扥㄰搸㑥昸づ㍤㌳捦㈱㍦㌰㙤㤷㕤捥捤戶〳搷扦㌸㍥㜵ㅣ晦愷挶㡦扢〷挷ㄷ㔷㙤㍢攲慢敤挰昶换㜶㘸愲㘳扦㌷ㄹ㠶㜵㙦㡤㡢㘷㝡㌳㤸㙡搹ち愳扣㌷㘵㔷慢愶㤷㍣戵攸捤㘳敤慡搶挶㠰户㘸晢愱ㅢ戹敢㙥戴㔱昰㤶昰愰捡愰㜷㉥戴捦㕡晥㐵晢㡣攵搹㜹敦㘴摤慤昴敡㉢搷㜳㔷昲㠸昴挰㘴晡攳㤳愱㌷戵㙡〵㌲愲㤰ぢ㤳搱㜶㈶㈸户戶扤愳昳㜳㌹㜴㜹〳㥦㜹㘷攷㜶愸㌹㙦〵㡤㤶㘳㥤㕢挶㤳㙦ㅤ挱㝤㥤摢愷搶愸戵捦㍤㥤晢挸㔲戶戶㔶晤㌱㝦换㡡㘲㌲㘶㠱愰㡦愰㐸㐰〲㥡㈵㠲㝥㠲〱〰搵晢㜳㐸㐹扡㈳慢㡣㘵换㔸㕥㌱㤶换挶㜲挵㔸戶㡤㘵挷㔸扥㘸㉣慦ㅡ换慥戱㝣挹㔸扥㡣㌶挹㔵散敢㌳攲敢昶攷㐷捦㝣晡换ㅦ㤹晦敥㠹攲捦敡㕦晤㜹㘱㘰てㅡ㍤ㄲて㙡㍡戰慥㠰搵㥡㕣㝣㜸ㅣ㌲戱ㅤ愹㠰㔰㌸㐷㥣〷㥤㠹㠹捡㤱㐳搶晤㔶㥥搳捡㈰㝥ぢ愳っ愳敤㠰㜳挱昵㉢戵㉢㐲扢㕢㡦㕢愱摤㕣戸戱戸敥㜸慤敥㔷挲昷㙤㕤戹ㄸ㔹㤱㝤㑢㝢㕤昳㈱㥢扡㉤㐲慣散㔰摥㜷㕢㝢户昳㔶戵㙥㑦㕥㜵㜵昵晢摢慡扤㠵愰戶搲戹㜶㈶戰㥦㙡搴㙥ㅡ搱㈴㤴摡扡㍣㝢搳㉣㜵㤵ㅥ搷攸搴㙡㉤戴㝤ㄹ摥㤸户攰㤶㉦摢挱愲㑤㤵㘸㔷㘴慡㌷戲㉡㤶晡戱㜹ㅦㄳ㠵戴㔶㍥㤸挶㍡㈷慥㐶㄰㘶扢㠲昱慥搹㐱戴戱㘴慤㔴敤㥢㕡㥡攸㜷愲攲㐰ぢ㝡愶㔶慥㠷㔳㌵㍦ち㙡搵搶㥡挹捡扡〵㑤㔳㌹㕤慢搸扤扤㌹㔱ち㔰戸㍤㍤㑡攵敥敤㉣ぢ㐲㠸ㄴ㠹㈹挸㌷户戲摤昸㔹捣づ戳愸摡攴㐹攳㐳搷㜹ㄸ挷㉢㍡㈶㐳〲㔳㜳愲晤攰㑢敦扥捥㘳ㅢ㤴㝢㜷ㅢㅢ挶㐸㍣晢ㄳ敢戶ㅦ㥤戲晣㑡搵づ㌲慤㥦攲㠸捣㈱㠰晣㌵㈸㠴㡥慢㐷㔳愷慥慡㡤晣ㄵ户ㄲ慤ㄶ㔶㙤昷攲㙡〴ㅣ㉣㘴戱挸愵摤㜴㤹㌷〰㘵敥㈵ㄸ〱㈸㤵㜲㠵㝤㙣㔴㈸攱捡攵愹㥤㌲㘴戹㐵㤱戳㕦㡢㉣て㌸㌳㙥㌵戲戵㔲ㅥ㜲㐰ㄱ㙤搵㠴㝣㠳㘴搱挰㉡㙢㠳戱捦㤹〲㤷㕡慥ㅦ㙤㌴攵㜶㤳㤴㘸㈶摡搵〵㍢㑥ㄷ㔰ㄵ戴敡㠳っ㔹〳搳戴㘹㠳散挶㈹㈶愲ㄸ㘴㔸㜶㍣戹㤵挹搸㍥㐳㐷愰㝤㥡〹搹晡㔰㘷ㅤ㐱㘶摦捣愴散搴㔱ㅥ㜷戵搹㔶扥扣搶㘶㌷㘲攱捣㥢〸昶ㄳ摣㑣㜰〰㐰晤〷㌴ㅣ戵ㅣ捡慤㤷昹㍥摣㥢户ㄲ扣ㅦ〰晡挹愴捥㠹㔵ㄵ㝤愸敤昸㤱㙣㌷〸㍦㔹㥣㘲慤㡡攸ㄹ㌷晣捣㐱㑦〸ㅤ㝢㥤㍢挳搶昶㡡㡤晤㜰㘷摥㑣㑦㠷ㅣ㤹搱㌴㍤搷敢㌴㑤㉦〴㥢㜶㘹户㙥㐷㔷㜳㤴攰〳〰㈵昳㠳㠴㌰㉥㜴㜸户攷搱搳愵㝣㑦戸㐵摡ㄹ敡搲挰挷㡣捣㉤㐰㠶㤲摢戴㝤搹昵愱改づ㡥㌹敦㜹ㅦ晡㘰㘷昹㡥㠹摥㘶㌷㜷敤づ攳㐵㙦搱㡢扥〳攲愵晥戵愳㡤戹ㄳ搵收㠷〹敥〲㘸戳㌱摣㝤扦搵㐸㠱戸挵㕥㡡㜲㝢ㄹ㜵ㄱ㉦㜷㘹㘳捤ㄶぢ㌴攰㉣㔹挱㐵㍢㐲〴㘳㜶ㅡ扥㜰㉤〸散㉡㌶戵ㄵ㐱㜰晦戲扦ㄵㄹ捥〴㌵㡦昸㕤ㅦ㌹㝣㑦ㄸ㠶摥㕥愳㈷搷收㈳㘷昸㥡愹㤸㔳㡡㜳㘸㠳敦敦慣㈴㔲㥤㕡搹㡢晤戲昷㤷扢㥡愴ぢ㑤㜲て㤶搵扣ㄷ〰㕡㐲晤㜳㐷㡤㜲㤰捤㝥㑤㥡戵㝡慣㡣昰㘵散㑥摡㘲㠸㥢昴㐸扦づ搸ㅥ㐷晣㈰ㅣ昴ㄶ㕤慦愱㉣晡扤〵㍢㈸㈳戶攰㔶敤㤲づ换㔲搵散敡㡡昷㠸慥攸改搹戴㥦捥㠸慦〹㥦戴㘹㠹㑣㘹捦慣捣搸㡢㌷㤹㡡㘱㐸㉡㤵㡣搰㔰㐳〳㤱昳搸㜶㔷挵㜴愱㘲敥挳挲㤹㠷〸㈶〸づ〳攴㝦っ㑤戳摤㠵㘷㍡慣㙦㥤㈱敤攵攵㕣㤱㘴㤰㄰攱ㅢㅤ㤵搵ㄱ扥收㈳〴て〲戴戹㍦っ㐰㘶㌰愲㤰㍣挵㠸㤲挶㜰捥扢昶ㄵ昲挰ㅥ〷㠹愵愹㝡ㄸ搵㍣㘶㤶〶㥤改摡㤹㕡㌴敤㠶㙢挸㐴㡤㌸㜱攱挲慡敤㠳扢〲昸㍥㙤戸摡摡㥡㕤㌱㥤挵㕡ㅤ慡㙤㜶㝡㈷㙣捣戱ㅣ昰㈵㘵㙦㙥㈸㕣摤敤㡦昱〸㠵㤵㤶㜸㉢愳戱摢㡡㝥㜳搳㌷搴㕣搱㈵㌷慡摡晤㡥ㄶ㍡㤶㡢づ㔶ㄱ㤹㠳㑡㥦戳戴ㅡ搸昶昴愰㜳㌲㜰㉢㔵搷户㐹っ昸㤸㑣搶捤搹ㄷ㤱㈵㔸愸㌱〷㔸昳〷㥤愵挰昲挳㌵㡢〹挵㡤扤㉤㜷㤲ㄶ挹㍢挷㕤㍦挴㙢㠴㡡㉣て㌹㡢慢戵㉢挸搸搶㍤晦愴戵ㄶ敥〸慡㤰改昵㈵愴㔱㠶㌲っ㔵㌴㡡摤搲㠷ㅢ昲㕣㡥戲搷㑢㈰戴捡攵ㄹ㌳捦戰摥昴敢攳ㅣつ晤㜴㡥㘹〰搹愳〶戲㈷㔳ぢ㔳㔲捤㠷搹攷愳〰㥦㌸㜹㙥戶㤹㤹㝢㕢㌹敢㍣愳晣ㄹ㍡㕥搸愲㤱〸㘱㡣㙥㡦㘶ㄵ攲挸㌹㤰㐰㔰㥣㜷敤散㔷㜲愴つ戹㙦㑦戳㌸㠳㑣搲㠰㌳㘷慤搸㔵攴愳㍤㉢摡愳㙦攸挶㝡㔶㌵㡣敢愶㙡㥥㘷㤱戵挸㤶㡢㘵㡢ㅣ㍣㔹㡦㙡愷㕤摦㜴〰㠴晦㘲㤴㜵ㄵ㈸敢慡愰〶㥣戳㑣つ㑡㤹捦慡㕤戴〲㌷㕡昵摣㜲㤱㌷㑣摦敤〸㥥㠴㤰㔳昳㈶㔷愲㌳㐶摢扣昹㜳㜰搹挲㜱㤰㝢ㅣ㝡㤴㑢㐷昲㠳㜳つ㔵挰㝦慡换挰ㄲㄴ㡣㐴㑡捤摦挰搳昲㜲㍡〲㉡㐷慥㙢挹ㄹ㡣㙢捦〲愳㤵㄰愹㥥挱㈲㠸ち愶㤴㍣㐳摣〵攷㥣敦㐶愰ㅥ㈹㌶攳㐶搳㈱㐸づ㠰愲㙣㙦㙦ㄱ慡愶㍡㡤㌵慣挲敤㥢慢㕡捣挴㙤㥢敢搳㜶攳㐳㕢㔴㙢㡢㤲㌲㈴搷㙢㈴㤶㘵㡢㌱敥㈴㔳愳挴㜰㈷搶㐶㘵㠵㑤㥢敢㑥㉤昲㌶っ㤳昰㑣捥晣㤸㌰ちㄲ扤戱㡤㘲捣㍥㥢㍤㔲ㄹㅢ晡〰㈵摡㈹㡤ㅢ㡣㔳㠲戳㌸㜶㔲戱㑢昱ㅤ攴㝢㑦㕣㥣慦㐷㉤㌵搶搵㤱戸㘶戲㕡㥤昷攱㈵㤴慤愰戲㐳㐴ㅡ㜳搳ㄶ㐶愴戳㕢敢慦㤷㌷㈵㠸戱ㄸ㌲㉤㤲ㄱ〷㠶ㄸ㐲戸㔲ㄹ㔵㝡㘷㠳㕣敡〶扡挸扢搳戶攵ぢ〵ㄶ愳捡戴扤㉥㙥㔸搳㤳ㅦ㤱づ㡤摤愲攸㔱搳㤹㕣〹㘱搲㈳敡昱戸㈴〲㙥㍡㘷ㄹ㤶挲㈱〶愸摤戸戴㔰㡥㤰摡㙤㍣㠰㍢㠳㥤㐳ㅤ慣㠸㑥㥤搰㍢愳〶㉤㘴㌰㙥敢㈴㈸㍢㕤㔲ㄴ㡡搴㤱敢扦㡦愹㙦扥挰敢㝢挷㜲㐹㈱ㄶ㈲愶扢㌲扣〷㄰㌷㥤㤹愴ㄴ㡤㈴〹㜳慤搹㐴㘹つ㈴㌸扡ㄸ㠳㜴昹㠲〸愷㜸㤸换ㅡ愲搸㔴㜱捥㉤㜲㘱㑤慢ㅢ㝢㥣㔹扦㕣慤㔷㙣㌱挵㠹慥ㄶ㡢扣㈳攸㈵㐷〰戵㌴㘵慣㑢扣㈸戳搸㑡㜱捡㈴㔲昷㝥户㜹っ摤㐵挹攱ㄹ摡昴㌱〱㤹ㄱ㤶㤳㠴搸愶㜳ち昴て昷㌶て㌰挸攱㌹愸戴㑤㈸敡戲㌹㥣挷㙢㘴㤱㐵摡㔲捤收㙡㜳㌵晡散㈹搴㈹㔷愳㜶〴㡤㌰㑦慤昰ち〵㌸㈳㕤㑡〷ㅦ㤲扢ㄶ㘷㜷慦㍤㉢户戹㙢㈰㠵㔰㐰㌱挷换㕤㔰づ慢ち㐱愲挳㙤㌴扤㙥挵散㉦㍤㙦㜳ㄲ㐰㌱つ㑣㠷ㄶ㉤戵㠳㌳㠵昲昵ㅤ㥣摢搱㉡㈳㐳㥡㑥愶㌲㐷㌹㠲㠰㍤㠸〶㘹攲㐶㝡愹〶㈳ㄴ敤㤳㠳㘱挹搹挴㌱て㕢愰㕡㜰㔳ㅢ㜲挱㡡㜰晣挵㍦搰㠶㥥慣㔴攸敥㈲㍥户㈳愸㡡愳ㅢ摡ㅤ摤搷㜶㈸㑢收㐴晦敥㡥戶㡡昸戰攰攱改昱㔳㔶㔴㕥㕤㡣㌶昴挱慤㙥㔹㈲晦㐳挴㈳戶㝣㍢㝤收㕥㥦〷㔱搷戹昶愵换㝥敤㡡㉦攳捡㠷㍣昵〷づ挱ㄱ捡㍥づ戲㤴晢ㄵ晥㤳换挸攵晦〲㑦摣捥戰昹㠰㘶㠰㠴捦㤱慢㘴捥攰㉦㤳搴愳昸㥢挱㉢昰摦ㅢ㈷〷挸㉢晢摡㜸㐵㤴挱㉥戳昸ㄷ摦㌱㘶㔱慦㠳戴㘴ㄸ㄰㍣㌹㈴㘲攴搴㙢戸㈱搱㐱〳㄰捥㥣㈵〴昹㍥㠰扦ㄹ攴ㄳ㠵ㅥㅦ昵攰挱㤰晦㍦㤴㑡愴㝡㑢戱晡㕦㄰㙡昵㉡㠸㈱㘴〲㑤ㅡ㜲愹㝥搰㑡愶㌹㑤㈶挵㈳㈱㈲换愷㔱㐸慥㍣㔳戵㙦㈹㈹捥㜹敤㙥㐶摦昵挳扦晦㠷㥢搱昹㤸㌹挴㕦㐳摡敤㑥摣㌷摣㠵㥥㑤敥〲ㄳ昹攲㉥㉣愰愰㤸搱搷敥㐲ㅣて㌹ぢ挴昵摤〵收昹㌲㥣挲㔴摡㌵ㄵ攲攰㙥散㈶㡦戱戲㔳㌸㠴㙢㠷挸敤挳㠰㠵㔳㠸㑥敤摦㡣㕥戰〲换㍢㈰昸㤳㠱つ挳ㄶ㉣攱㔴户㜴㘱㡦㕢戶慣㤱㑥㕢挴㉤㤲㠸晢㙥㙣㘵㝢㘷搹㐱㈹㝤改㔰扥㉡慡挲摢㠸㥡㈸敥㈱㜲㥦搹昷愷㈷晦敤改捦ㅦ攳挹戵㤸㔷昳㑣ㄵ㜷㤳扥愷㕦㠱〴㙦敡搰挸㡤晣㐸攷㌴㍥㔷㜲搷慡昶㜱㉢㄰㡦㈸㌴扤愴愸ㄹ㉦挵㤸㥡昹㜶㠲扢㠹㌳㄰摡摤ㅣ㙦ぢ㝤捡㐷㑥ㄲ㉥ㅣ㑦つ㕣攲㝢㐹ち㔱㜵㌴㘶㕤㝡㥥昹㍦㠱㌹㝡㡢〳㘹昵ㄸ戹〳攵愵搴昷ㄳ㝢愷ㄱ戹摣ㄱ㔸㌴扤慤㔴㍣〲㤰㘸㈹攴㈲挸㈱改㑤つて〷㠸㤶㍡㠷㐲晥㍥㠰㡣㉣㕢㝢扡㤷戱㠱㕤㈵㘰㌷づ〰㜶昹㐱ぢ㔶ㄱ㔴㑣攲昲摤敥㙥ㄹち㐸㑣ㄳ搳戶攲搳㥣㐷㐱㌶㌲㐴㑣㈴搸ぢ㈸㈴㔷晥㌰㑡摢づ㑤昱㈵㠳㥥㑥挲㘹挱捥㝢㡣扢㤵扣ㄳ㝥ㅤ愷㐰㘰㘷ち㘲㌰晣扤㐴㘳㜳㉡昹㍡摤戴愴㔱㠴㐳扡搸攸搴ㅦ㔷挱㘶昹〷戰㐳㐵㈲㤰㕦つ戱㝥慣昹攸ㅢ摢㙢㘸攳晣㍥㑣㤰㍦昸㕦户㘵〸㌶摥㑡㠹㠱㠶摤㔶慢愲㍥㉡晥㈸扡㜰搲㌹㘵㌶㡢㜲慦㤸慦㑥㈴慢挷搸㘴晦㤹挹ㄶ挹㝡㡣扤㤹搲㙥戱晦㡦〳㜱㕤晢慦ㅥ㘶㕦晣捣㈷攲〲㙦昲捣愵㕣㌷㝤挳ㄵ㐱㤴ㅢ㠹ㅣ搹㈴㥢㔲㘴晡㕢㤷ㄶ昱㈱慢慥ㄶつ㡥ㄸ㔸㙦晢㌱㠹㐶㕦晡戶晤ㅤㄵ㈰昳㐴昹敦㐰〵㜵散摦慡户㤲㥤㙥攱搳攸戸敦戴㕢づ㙡㘱捤㠹㐶ㄷ㤱〰ㅥ攵㜷㘸づ㝣㥥㐹昵㑡扢㔲扢〳㉢㌱昰㈴晡㥣㤹㠷挲㍥㘳㐷敦㔴㕥㤲㔹㠶敤㘵㌵昸㑤搲㜰㉡搵㐴敢㄰摥攰㍣㔲户慡昸㡣㜵ㅥ㜱捦㠸愸ㅤ㘱散㜴昴戹晤戴〶㤷づ攷戵㍥㠹搸㤰㕤ㅤ㐷愲㑣愶昰昸愷戸慥敤㙢搰摡㌶㥥㕢挸㤶摤挵摦㑡昹㤷㐰搳敤扤愵㤵㘵昸㑥㝥㥤㕣㌲㔷〸戱戹㍥㠶扦摢て搶昲㘹㈳攰昳昸攳㙥〶挵挶慡〸愵㙤㈳ㄳ㕥㐶㔷㌵㐹㠰㥦㔹㠹ぢ扣㔱㡣昸㔱ㄴ搵户㌰㉤ち〰捡搸〳〲㜴收敡ㄷ搰㑣㐷㄰搸ㄸㄷ戹㕡捤愰㈰捦㕦㐵㠱㝥ㅢ㝦㡡㠱〴挱扡㘹㉣昷慤㠲扤㤴挲づ㈷㥢㔷挵㕤ちㄹ扡愴晥㄰慦㝡〹㍦扤㜰㔵攲戰㙢㤱摤〸捡㘶搲〳攵㥣攲㙥㐴愶昲㍣㍡㌴愶㔲〳戶昳㔴扥㡥愶㥢愷㐲㍦㐲㠶㤷㝥晥㜰㘲㠷捣〰搵㘶㐸㄰ㄱ搴〱㠶ㄳ㜳㌴㐴つ㑢戵㔵搰ㄹ㡢搷㐹㘴㕣晦ㄴ晦㝤昳搸㡦摦攰昵㕦挷㤴攸㔴㔴戵捥㠲㍡㔵㘶昱愵昴㉣慥〲摢㜹ㄶ㕦摣㙡ㄶ挳㑦愰て㐷㘲㍥つ㌰搸愳挸㜶㌲慢捦愰挰〵攵㑦㤵ㄳ㙣换㕣挹㈳搲昷户㔰ㄸ散ㄹ㈶㑤ㄹ攰㌱㝦㥢攰㔹㠲攷〸㍥㑢昰㌹㠲摦〱ㄸ㌴㠶㐹㘶㘹昸㜹㈲扦㐰昰扢〴㕦㈴昸㍤㠲㉦〱愰㈱㈹㉦つ扦㑣攴敦ㄳ㝣㠵攰慢〴㕦㈳昸〳㠰㐱㐳㤱攸㌲散慦愳㤰っ㍢㑦ㅡ㘴㝣慥㈴㕥ㅥ㡦㜶昲ㄵ〵ㅤ㕥㉥㘸摢㕥昴攲戸昲㡥搰㜰㤸ㄲ扦晦敤㘸㤸ち㕤㥥㔹㔰戵㠴㈷㑥㥤㡡愳㝡㌹㈳捥愲㠱㈷㜵戲㠰㍣捣㠵㔴㝥搲昸捦㕥㙤〶㥢㔰㠱ぢ㡣慢ㅢ㤳搷愵戱㤷㌴㍥㡣敦捣愴つ㥥慣慦㌷㤳挶㤴〹㘹㕣㑤ㅡ晦散昰㠱㐶攳㐴〴昴㤳昳攴捦っ㡦㕤昶㌰愹㙦捥㠷搰㍣敦搰ぢ攸㜷㌴㥡晡㕦㤲攱㔵昱〳〶㜰扣㈵挰㔷摦㜳㌸慤㠵㐳㉤㌰ㄵ晡ㅦ㝦㤸挵㈹慥㘹㉢戲昰㔱昷㍡搲攷㠱㈹㜷散㕣㜰收〳㈰晡㥣搹㄰㍢挳捡㡥㘲ㄱ㌸㌵扤㝡㝤慦㤳㘶挸㜰㠰㥢敢㤱愴晤っ㥥㡡改捥〴㑡慡愸㔷㕤㑡㈸㥢㝢慥挹㌳收㌷㐰ㅣ㘸㘸㐰ㄶ捣㍦〲搴愹㈵㥥扦捥つ㔳昵㠸㕥昹㈶㉢扥㐵昰㈲㐰㐹㔱捦㤰てち㝦っ㌰㤴晣搳ㅢ愳敢ㄲ昵㌱搴㑡昲戲㌴ㅢ㤹㉦戱挳换〰㍤〸㐴慢㤸〹㑢收㉢挰愴㕥㥡愷捥晡昵捥㕥㌵㌷捤挹㍦〷㠰〴㘹换㜷晦㈷昰ㅤ晦〶ㅦ摣㠳㝦挶㈴㉦㕢㠰㕥攳愳摤㍤㡢㡣㐶敦㕤㝥㥦挲㠴摥挶㜳戸挰捤扣ぢ㥦㐸捤㔸㔲搴捣㥣慥㝡〲捦攷㍢攸摣㤷搴㜳〹晡昱ㄸ捤㐳㈸㈵昵搹〴晤㥢㌱㝡扦愰㍦㤷愰ㅦ㡢搱㜷ぢ㥡ㅡ㕥㥥晤㘸㡣扥㐷搰㔴昴㠲扥㄰愳昵㐸扥㤰愰捦挷㘸㍤ㄲㅡ〳㘹㝤㉥㐶敢㤱搰㍣〸㝡㈹㐶敢㤱搰㘰〸㝡㌱㐶敢㤱搰㠴〸晡㙣㡣搶㈳愱㈵ㄱ昴㈳㌱㕡㡦㠴戶㐵搰ぢ㌱㕡㡦㠴搶㐶搰昳㌱㕡㡦㠴昶㐷搰㘷㘲戴ㅥ〹㉤㤲愰㑦挷㘸㍤ㄲ摡㈸㐱捦挵㘸ㄹ挹㌰㑤㤵戰昹て㔰㌰㕦㈵昸㜳㠰㔲晥ㅢ㠰摢㤶㔳ㄲ戹㑢㡦敦㌵㜴㔵ㄴ㍥㍥挳㝣㍤㉥昰㐶㔱昲㘴挸㌳昱㤰改㙤ㄴ㡤㠲愲㌴㑡挵㠹戸攲愸㔴㈸㐵〹㤵㡡改戸攲ㄸ㄰收㕦〲㈸㑡㈰攷㘴晥ㄵ敦㕥㈱攰摤㕦挷〵㜹㈱搷㐰扡㝦扣敤㠵㕣ㄷ愹㌸搶昶㐲慥㤵㔴㝣㉣晤挲扦攵㐳㘵㘲㈸戴㌸㑤挳㥣愰慣昷摦愳㌰搸㌳挴戱㕤挰捦戸慡捡㑦㔶㥥㝣昲ㄷ㐳扤愳户昴㍥晡昱㠱ㄷ摥晣挷㥦㍥晦㤳㈷㡥晥攷㉦㕦㝣昱㈷晦晥晣ㅢ扦晣攱捡搱ㅦ㝤晢摢㝦昷㠹㤷摥昸改㕥攷㘵攳搵㕦捣扤晣捣挴攵㘷㥥㜲捥摤㝢昲㤹挷㉥㍤㌲戱㜰挳㔸㑦㑦㕦摦㕤㈳晦㜰昳摤挳捦㍤昵㥡晡㥢㝦搹敦㉢㤹㉥㕥搰㍡っ㑥㕢㠶昱㈳ㄴ㌰っ㡥昸㕤ㅤ〶愷㉢ぢ昵㔰扣㔰挷㠱㈸挲ㄹ攷〰愴攲挱搶㡡晥晦〱㈵晥㔶戵</t>
  </si>
  <si>
    <t>Uniform distribution from 125 to 375 Mil</t>
  </si>
  <si>
    <t>Uniform distribution from 25 to 75 %</t>
  </si>
  <si>
    <t>Uniform distribution from 4% to 5.5 %</t>
  </si>
  <si>
    <t>Uniform distribution from 500 to 1,500</t>
  </si>
  <si>
    <t>Uniform distribution from 4 to 10 %</t>
  </si>
  <si>
    <t>Uniform distribution from $ 10 to 22 K</t>
  </si>
  <si>
    <t>㜸〱敤㕣〹㤰ㅣ搵㜹㥥㌷㍢摤㍢㙦昶ㅡㅤ㕣ㄲ㠶挱㐸㈰㜹挵戲慢㘵㤱〸慣搱ㅥ摡搵ㅡ摤慢㈳㈶㈱㐳敦㑣户㜶搰ㅣ㑢㜷慦戴㑢㐸㘱㙣㡡挲戱㡤㠳ㄲㅦㄸ㕣挲㘰㡣挵㤵㤴㌱攰㄰っ挵ㄱ㠳㘳攲㜲㠸攳挴慥㤸挸挸攵㈴㤰挴㑡㌹愹㌲㌶㌶昹扥搷摤㜳敤散㐸㉣㑢戲愹㜲挳晣晤敥㝥敦扦摦晦摥㉡㈴㐲愱搰㕢㜸昸收ㄳ㘱攲捣搱㘹挷㌵㜳ㅤ〳㠵㙣搶㑣戹㤹㐲摥改攸戳㙤㘳㝡㜳挶㜱ㅢ搰㐰㑦㘶㔰敦㘸㐹㈷㜳㥤ㄹ㑤ㅥ㌰㙤〷㡤戴㔰㈸ㅡ㤵㘱㡥攲晦攲㐱㐶戲㤷㘴戱㐴慢㤰搴〱㥡ㅢ〱㜶つ昴㙦ㅢ扢〶ㅦㄹ㜵ぢ戶戹㈶戱挷ㅢ慡户慢慢愳慢攳愲慥捥捥㡥捥㌵㠹㠱挹慣㍢㘹㥢扤㜹㜳搲戵㡤散㥡挴昶挹戱㙣㈶㜵㠵㌹扤慢戰摦捣昷㥡㘳㥤摤㘳挶㐵敢扢㉥敡改戱㉥戹㘴㝤㜳ㄴ㈳㙦ㅤ攸摦㙥㥢㤶㌳㕦㘳㑡㡥戹㙤愰扦㘳慢改捥搷㤸㌱㡣㠹㈱〷ぢ㌹㈳㤳㥦愷㐱㌵愲扡㝢搰㑣㘵㐸ㄳ搳戴㌳昹㝤ㅤ㤸㜶〵愲㤱㕢搷㌱〴㡣愷っ挷ㅤ㌰戳搹㥤愶㐵㜲㌴攷㠸㌳搳㌶昳㈹搳㘹捤㙤㥣㑡㤹㔹扦摡㠹收昶ㄸ昶㔶㈳㘷㐶㤸㘸换㜹㜴ㅢ㐹㥢㜹㌷攳㑥户攴㜶㍢收㑥㈳扦捦㘴ㄳ㉤㌷㍣㤹㐹㐷㈲㈲ㄲ〹㌵㥣㕦㙢㌲㡡㌶ㅤ㐳㜶㙡㘰摣戰㕤㤵㈳搵扡㙡戵㉤攳㄰㌵昱㡡㘹㜱摡㠹慡㕥㈴搳㘸㈶㜷㠵㘹攷捤㉣㍦㐲攲戵㔷㌵㔲㌸昱㔰㕦㐴㑥戰ㅡㄲ㐶㌴昹㘲挰愵昰㉢戲㠹愰ㄹ㐰㙦〱㔸戶㜵晢㥥挴挱㡣㍢㥥㈸㑣㔰㐶ㄲ㙥㈱㘱㡣ㄹ昹㜴㈱㉦㕢搹戲つ㐰㐴㡥㐳扡捡㐷攲㈰攱愴ㄱ㑥㡥㠵㤳愹㜰㌲ㅤ㑥㥡攱愴ㄵ㑥敥ぢ㈷挷挳挹㑣㌸㜹㑤㌸戹ㅦ㙤㠲㈷摡搸ㄸ昶㥦㤷㕢㥦扡敥㔷㝢㜷㡣ㅣ㝡散搳挹㈷㠶扦昹㐹㡤〲搵㔳㙢㔹搵ㄸ敢㜳㥣挹㥣㥡愵㑦㑤攲㕡收〶ㅤ㜷扢㘱攷㥣昹㈵㍢㠸㝥㈲扡昷㌹戹㜷㥦敥昸挸扣搰㕤㕦〴㘴㥤戱㍢㥦戱ち㜶㙥捤㤶㑣扥㜷㙤㘷㘷攷㥡㉤挶㔴㙦てㄲ㜲㌱㜱戹〴㐰㕦ち戰收㠳愶㘱㈷㝡ㄲ愳㐶搶㜴ㄲ㝢ち搹挹㥣㤹㐰捦挴㑥搳挸㈶戶㜹慣搲㤷㌷戲搳㑥挶㤱愷戰敦愹〰㐲晣㉢ㄸ㠵捣㜲敦㙤愷㙥㜹昴挱㥦づ㍤㜱摥ㅤ㤳㙦扣ㄸ晡㙦㡤ㅡ昳愴攴〲㥣〰挹㉣愳㜰㉢㠵㜲㘰搲㜱ぢ㌹㑡攵晣㤲㌹攴㤳㔹慣慣挵㠱㥥㝣㝢㌳㝡㠷搲㝤㙥搵昸㤴㙥攰搱㤷㙥敦ㄳ昳㐲㘸㈱㑦㈷㌹捥〰搰㤷〱㥣敤㔳て㠲㥤㉡㐰换攵㈷捤㠴㘱戹愶㥤㤸㔶㌴㤶换搹晣㑣〰㈱㡥昹搴敢㝤晥愱㙦摥昷昲㤱㉢敥㝦晦扤㔷昶晣愴昱㑡㐱㔳愷慣摦㔹㙣㝣㌶㠰㥥〰㘸㉢㙡て摢㥣㈸搸慥㍣㠷搵敦〵㄰攲㠷晥㔸てつ㍦晢攵㘳户晥摤攰㐳㝦㤰㥣昸扤ㄷ慦晤㠷收ㄵ愸摥攱㙢愵㐱摢㌸〸搵㕥戲ㅡ㙢㍢㘰㉣㑦挶㕣挲㕡㕡㍤搶㍡慢慢㉢摤搳㘹㜴ㅢㅡ㔵搲挹㉡㘹戲㜸戳戵㌷〳㌵㜷㔰搱戵搹ㅡ捡㘴㠱ㄳ㤵㘹戳昰昲㉣㡦捡户㔸ㅢ愷㘰戲㔳㥥㠲㕦㙡つ㤸戶ぢ㔳攷㑥㤷愴晦捣㝥〳㍣㕡㌴〲敤晥搸晤㠵挹㝣摡㔹㕥扢㜲搴㌵㕣㜳㔹㜵㕤㘹㤰ㄹ摤㐶㘱〶㑤㐷㑤改慣敡㙥㝢㡣散愴搹㌷㤵昱慡摦㔳㔵つ㠳㔸ㄸ㥢扤㜶挸㌶慦㉤搶捥㤸㔱ㅦ㥣愷〳㙡散ㄹ慢昴慡扣㜹㈵〶挶ぢ㡥㤹㔷搳㙢捦㙤捦愴昶㥢昶愸㐹搷换㑣慢愵㥥挲㉡摦㉡户㙦换㘳愱戰戳改昷㤶㤷ㄲ搱㘶㍥㙤愶㌱摦〹㘰㜹㝡㤷㌱㤶㌵㑦慤㘸攲㝤ㄳㄵ㘷㔴ㄴてㄵ㔲㤳捥〰ㄸ摣㉥㘴㉢㙢晡搲〷っ㜸〲改㉤㠵戴ㄹ㔱て㠴ㅥ㑦㐸㠴ㅡㅡ㠴〸慤慡㤲㑣㘵㔲㌹戶㐳愳㕢挶㈴㌴㌷昵ㅢ㤷㌱ㄱㅢ搷㌴搶挵㤱㤱㈸㘳㌲戶㕦㕤㜷㈶攵㑣挸搶㥤㜵㕢搷㘰㔲㜶㍡扤㔲昰㍡㜶㠲㍥愰㐳搶愴㔴㠶㔷捣㍥㘴㠹㉦㑦㌰搳㌲慡搰搳㘶敢㍡㐸㔳挳ㄶ㜹敦摤㙤ㅣづ㉦昱㔷扦昱〰晣扤㑤昰㜲戲愶㕤㜷㥦㈰㌸㈳戹㤲攰㍣㠲昳〹㔶ㄱ慣〶搰扥〷ㅤ㌷㉢㐶改搷㠸㈹㌱慤ㅤ捣愴摤㜱㝤摣捣散ㅢ㜷㔱㠶晤㐵㌴㑡㜴晦〵㝥㐷昱㝢ㅣ㥡昵ㄸ户㉣戲㥤㘰つ挱〵〰戱㔸㐸敦挰㍢愴挷攴㠵㝣㜵ㄲ㜸㍣ㄶㄳㅡ㝤戸㤳戲愸ㄵ㥥㈶㌷㌳㔲㌹戶搸㜹㌸㕡づ晥戳搳搰㔰ぢ〹㥢っ㘷摣愵晣搵慤㔴㍥㘵ㄷ〷㕤ぢ搰摣つ戰㜵㤳㤹㠵昴捥搷愶㐵愳ㅦ㝡㐲攷㤸晥换愹戹搱改㝣㙡摣㉥攴戱愳ㅢ㌴㕣愳㉦㠵ㅤ㠰㈳っ㍤户戹㌰㌰改敡戹㑤ㄹ扣㥡㜳㍢捤〹搳㜰〷愰㥤摤㤶摣㘶散ㅥ㤴晡ㅣ㐹㑦㘹捡挵搰㜲㠳愶㤳㤲摣㈱㡣㐰ㅢ㑤改㐸㐱扤㌶攷愸㕦捣㈹㤷㐳㌷收攰㜴㠲㡢㈴ㅡ戵慢㕥㕥㡡㍤㕢㔴㔹搰㍢收攷㌰㐲㕣㈵换㐶㘹㔲〵摥㐸㙡挳〹挳〹㑢ㅢ昱㘱戵攰散㜶㌳㔹愷挳㐷㙦挷㘰〱㍢㐸㔳敤㘹㠹㜶㕤〷㕦改㜵㠹㔵㉤摦捡〹㐹㡤㜹挳㘲㉡挳㜶㘱㜲㠲㕥挸㝣㡤挳戱㐲昲㈲㠰挳晦㜹晦愵㉢㍦晦愷㙦昹敦ㅢ㈰㌹敡㤱摣㠵㐸挵收㙣敢㍦㜲ㅤㄲ戱㝡㜵ㅡ㌷㈶㌵ㄵ散㉣扢㈱㍡愰捤戹㙤愹戱㕤戶愹戶㜷㔱㤵㤹㥥㌰㕢㜲㝢ぢ昶晥戱㐲㘱㍦晤换㔶㤵㜳挶㑤搳攵㥥愹挹摦㈲㌲㉤㠴㘸㘸愸搸〶㤵㙤慥戸摢搲㉦〵㘸改换㘶ㄳ挱㠸㡥㝥ㄹ㡡ㅡ㘰㐸昴㕥㈴捥摤㍣㤸戸㌸戱换捣㑤㘴㘱晣ㄳ慢搴捥换㠱㝢慤攲ㄳ慢㍢愶戲捥㤴㜸ㄶ㠸愱て晤㡢戶㝤て摥㝣昴㤴挱挳㐳㔳捦慥戴㥢ㅥㄷ捦昸ㄵ㌳戶㔰㘴晥㍡扥㑦挵㐶㈵㡥戶ㄵ扥捦っ慢敥㤹扣摦昸㉥ぢ捥㜷愹昴㕢摥㜷〲㘳㕤攵戹捣㙡愷㝥㘳昹㙢㐵〸㍤换扦〱挲㈲㥥㠶搸搱搲㈳㕤昹挸㝥攴攵〰挱㈰〰散戵㔲㘴㌰搷㐳㕥㔶㜰㐳㑤㍢㉤㠷〹㌶〱㘸摣㉣搷户㘶㄰㔷㉡户〸㈳ㅢ㉤㌰㐵㤶㠱搰愱戲㐰挲昸扦㌴㔰ㄱ〴㔶换慣㔳晤㐵㘰敥㔴晥㝡戵㑦㕢ㄹ搵㐲慣㉤㍤㙣收㜷㐱ぢ㍢昳㘹㜷收搳㝥挹ㄱ慣㈳㜸戴挷挰〸㈷扦㈶㝡㜵㡤〷攸㍣㈴㤳愱㈸㔷愸晣㍣敥㍦㘷摡扣㉤㈸㡤挹㍡㜵㠲㌱ㄶ戲㠶愴㥤搱㜷〲㌴㌰㍥㐴换㈲ㅥ挴挴㙡㕡㡤〷晣㡡ㄹ㈱ㄹ挶〹㑥㉥散挱敤晦晦㡢晤㥤户愳㥢愳㥦慦挷昰㠴〴㈳㈷㑡㘶昷㈰㈱昷〲㘸っ㤱㥣㑣〰㠷㕤㠵㈱挶㐴㑡愴㠵搹㤸㐳㠰㘷换㍥晢敤换㙣㉢㍡㉡捦搰ㅢ愰㌹挸慡昸㔷㤰愱愷ㄹて㌲㘸慤㕣搵㤶㔲〱㤸㙥㐹㤰㉢㜳㌹㡢㘳捦扢晦㡡挵〷ㅡ愲㐲㔱攸㝣敡愳て昳〴愲收㔳〳晣㙦㝦㙦㍥㌵づㄱㄹ㕡㜶㘴挳愷㝢㤷摦昸㜰搷㤱つ㉡㝦换㈳摥㕢㘵〸㡥㍥ㅤ㤳っ昰捤㔴㈴㔷愲㌴㔶户戲㕥㐷挱㔸㘰㐹换㡣㈱愷挳搵〰㠷㜹㡡收捥搹ㄴ捤ㅤ㝥挵㡣攸㈱㠳㠶っ捦㐹㡢㘰ㅦ挱㌸㐱㠶攰ㅡ〰昱㈹㜴愵㠹晤〹㌲㤴戸搲㤶㌸换㌶㌹㠲㍣㐰㤹㠹㥤㐰㔶扦ㄶ愰㉤㌸〲㑡㜸ㅥ㑦㑣〸〶㈸㤵〸摢㐸㐸〷㐰㥣〳挰㡤㘴㐸㜲て㍥敢㙥㈴挱ㄶ摣㡤㔰㑦〷㡦㍣㠸㔴㑣㈶〰㘷愹ㄳ㡣㜹ㄶ㜱㈶改昳㝢挸晡昰㙣挸扡搱慦愸づ㡦㙡っ㌶㔴敦晢㘶つ㐹㜱㐵扡㠵愸扥敢㌴㔹㝤㤳㙥㘱㈸攳挲昲㌶㕢〰㐸慡㔸搳㌲ㄵ㘳㈹昳〶摢慤㍤ㄹ昳㈰㙤敥搹㌳慢㉡㘲敤㘷捤慣ㅦ㉣㙣㉤戸㠳ㄹ〷ㅢ㤸改ㄵ㌵慡扤㥡扤攳㘶ㅥ㐱㍦ㅢ戱扦ㄳ㌵㉡㑣㑣㤸改ㅡ㜳ㅣ㉤㑣摡㈹㜳㘴㜰㈱㠴つ㠵户㌷て㘱晢〷て愸敥㔹㐱〹敦㔱搰㈶㡣㉤愳㤸㘳搴㠹㕣ㄸ㤲㌷ㄲ攲㥢ㄴ攸て㈳〹〹搰捥挳扢㍥㡢㤴〵㈲㈹㜸㌱ぢ㘴昵捡㕡晣㐸昷㐸摥挹愴捤㤸㥦挳㜹㔰慢㥦摣㌶改㔶搴ㄸ㔳㑢晣ㅡ散㙢户攵㐱晡㤴㘱愷ㄷ〲㔵戰㌰㍣ㅥ㐹㠴㡥晦收㠶㘸㙦㤸㔰攸㜸㜰㝦攰昸つ㄰昶㡦愰㤸戸㍥ㅦ敦㥡㘱㠶㔹攲戸㔴〲㉤㐴㜷㌱扣ㅢ㘵㙥㡢㘹攴ㄵㄵ㐶摤昴愰㜹愰㔵戵㌰挱攰㌸㤱挹㥡㑢㉡戳捡搷㤷㔶摦㤸㡡っ㤸慤挵㤴ㄲ㜴㘹敤㌴ㄱ㍤㐰㑣扥戹㤸摡㥥㜲㜱㙡㔱ㅣ㡦昱昶㠵㐳㈱㘰㈴攲㔳㐹㈸㍡改㜵㤸户㜲ㄱ㤴愱㌹㔲ㄵち摣㔲捦㝦㕣㉥㍥㜷㍢㥦㈳㤷㠷㠲〴㍤㍤㄰㜷ㄵ㠶慦㜶收㉢㜵㙤㜹搰㥤㤲戴㈴㌸ぢ昲㌴㥣㔲㕥捤㐱ㄹ攳摤㉤㤶搲㝢㌸搴攲ㄱ㘶ㅢ㐵㈷㡢晢㈰㙥㈶㘵㘴戳搳慤搶㐸㍥㤵㥤㑣㥢㥢㡤㌱㌳ㅢ攸㙣㥣挸㉥㄰㝡愹㥢㌳ㅥ慤敡攰挵㐷捡〸慥捦〴㈱晥㌹慢戹㤰扣〹㘸昵捣慡㄰㌱㜹㌳㜲㈴捤㙡扣摦昶〹〷㘳㜰㡢㑢攷㜳敡㈶〷㔴摢㡣㈲敡㌴㠶㝤㡢㠷㈴㑡攲捡㥡㙤㉥㙣㉥攰〰㉢㕤㔶戴㈹攳ㄵ㉤ㄸ戹㔲㘴㠲㘷㍤㔷〳昳晢㑢ㅦㅥ晥搱㜵㌷㕤づ㥣攱㌹㝥挳户㍦晢㠷㥦挹㉦㍥㜶㌹㑤つ㈹搰㡥搲敡㠰㜱㤹㜰㈸摢慦㤴㈰㈳㡡㙤搴㘰摥㈱晤慥㡣㥢㌵㥢㉣㔵慦搲㔱㡡〴戱搹㘸敤ㅡ㐷昰㜵戰挵ㅡ戶㌳改㙣㈶㙦搲〹挱㠱㉡て㑥㌷㥢晢㜰昴户扤攰㘴ㄸぢ㙤戱㜶搹㐶摥㤹㘰㡣㍤㌵扤戸㈲愷㠸愵㔹晤㤹㍣〴挸晢㈶搳㙤搶攸㜸攱㈰慥㝢㑤收昲挳挶㠴戳㈰〸㔵㜲㈳㍤愹ち㡢㜰㔸㐴挳搱戹摡㉡ㄵㄲ㔷摥改㕡㘰㍤㑣攰㤳㙢つ㔲㜵㘴㤶㤴昲て㕦㈹戳㥣㔷挵㑤㡡㥡㐷㐰挵晢㜲搴挳昲ㄶ昶昹㈸挰〷㠶㜷㡦㤴㡥散摦搱㉤㌷㡤〷㕤㜵捣㠱㘲㡤攲昹㈰㘳㘷慤ㅥ扢戰㡣摣㈳ㄵ搵㤹慢㘶挱㤸愵摡㤰ㅢ㘱㐱搹㥣挹㈱ㅣ攱㌴㐳昸愱㝥戱㙦㠰摥㙤昵㌲っ愶收㡣慣攳搷つㄴ㜲㌹㠳散㐵搶ㅣ㠵敥㌶愳捡扦㠶㌶㤱ㄶ㠰攲㐱扦挸㤸㐲㤱㌱愵㡡㘰㤲㜹收慦搲ㅣ慢戰捦戰㜱扢㉡㤷㐹㐵㤹攱戹晣㠲攰㑢戰㔰〴挸っㅥ挵㥣㜰㔶慢㘳㝡摥挹㄰挸摤㠱晤〳㔱㐷昲㠳㝢挳捡㡥㡢㌹〶㕡攰捤㉡㠵㉦㍦㠶搱戴㌰〰捣㠷㌷㤵㌲㈷っ㈵㑡ㄱ㠹ぢ搹〰㍦昹㜱㍦挱㑣㠴㘷㡥㜵て扢㜸㌲ㄹ摢㕣㌰搲㐳戸扡㔱戰ㅢ晤㕢㤹㔱㤰㤶㙡挵㡥昳㠰㜳〰㤷〲㜰搹攰〰㝣㘱㍢捡㠲㔱ㅣㅤ㐶㜸㌴慡㝢㌴愴㠳ㄹ搲戴愶㘸慤㙦㡤〴㘳慤昰て㠲捡㉦㥢㡥捣ㄸ晦摦㜶慣㔷摡㌶ㄶ㔳㜷㘹㍥㠱〹捡㕢〱〴挵㤸敢愹㙡昰㐹㌶昸㈳〰㡤㈷㘸搵㔲㌲敢㘱㈰〷挷ㄱ㈶づ㈹愳㌹㉥〷㉥㠷㡥愳㑢ㅣ㜶〲㈵㝡㔳㤴㠷㠵昲㌶㠰扦㝥改㈵㠶づ㐳㠲愷㙤挱昷㘹㐳㘳㌱㈲㑦ㅥ㈲昸㘳〰㙤〳挰摢㌸㙦愰愷㈴㡢扢㑣攵散㤶㉥㜰戵㔸攵㝢挸㈵㤶扦㤹㉣摢㌲㔶㤵㈹㈷ぢ㜲扥㠰㌶㠴㔸ㅦ搰ㄶ㐸捤㕣㉤戰㘲㝢昲㌸愲㡥晤ㄸ㤰ㄶ㌷愴晦〹挰㔲晦愲㕥〲挸㜱敤捣㤸㍡ㅦ㘴㙤㠸慣ㄲ㈹愹㝤挱搳〷慡㝥昹㈹〰挱㘳〸㙡㔴㡣散㐹搸㘷㤰㍥戱㠴つ戱〷㝥昲戳㝥㠲ㄹ㌱っ㄰㜰〵㤲攰ち挵戶户㈳㈹㍦〷㈰㌶〱搴㘸㜰〷ㅢ摣〹愰㡤〰㔴慢㤴捡〳〰晦㤸㈰挲挸㘶㠴ㄱ捤㘸㄰挹搴㤴晣㌵㤵㐵㉥㜵㉦㘲ㄹ㐵ㅦ愴㜲㡥㍥ち攵㙣愶㘳ㅥ㙢㤱摦愹㐵挲攱〸㌴㤴㕥㝤ㅣ㍡攳戳ㅣ㘲搴㔴㠷ㄴ㐲㘲㥥晡攷〱㥡ㄸ㐳挱昸挹攱戵㕤ち㠱㠸搲ㄴ捦㝤戰〳㍦㡣㌶愱㤸搸〲ㄸ㉣扣㠵㈵㥥扣摣㠵愴晣〲㠰㘰攸㌸㘸㐰㕣晡愸扢㥢つ敥㘱〳〶戹㙡㌴昸㈲ㅢ摣换〶㡣攱〵つ㐸敥㔸㙣ㄱ敢扥㐴㜰ㅦ㠰戰〰搴挵ㄴ㉦㑥㜰〴㔹搰㔰挵〹敥㐷㤲㍣戵て敦昳㔸敥㍦㘵捡ㄵ㍢摣〷㔰捡㔶攳㜸㥦捦ㄶ㤸攸㠹㜶㑣㈲㠳㜶慢搸㔸㍥㐸挰㙦㐳㜷挷攴挳㐸㜰㌰㐶昳㔶攳攷㍤挷㝤摣㘱㐷慤㥥攳㤷戳ㄵ摢㘵㤱㔷散㉥ㄳ慡〶摦收㉡换ㅣㅡ㤱㐳㕥㜱昶㥦㈱㈱昲〰ㅥ㘷晢戶攳㉢㈸㌸㌱㘷㌳㑡㐸〲挸㐷晣〴㌳挲〶〸㤰㡢㈴收愴㌸晢慢㐸捡㐷〱〴㐳㠶㌵ㅡ㍣挶〶㡦戳〱㠳㠸㔴捡昲㙢〰㐵㍤㝡㄰㤹愰ㅢ㜹捡攷㡢㍦㘷挳㈷〰戴ㅢ〱敡ㅤ戹㤴愲㐷㡤㘸ㄹ㉦ぢ改愹㈳戲㐵搶㡥㐹㈳㡢㡢敡摢戰慦㜴㔹戴㄰㥣㠹㠸户扢㍦愱挴愹㈵晣捥㔵㐴㑣㌵づ㉡愵搳㕦㥢㍡ㄱ㥣摢敥㍦愶㙤㠴攰㥥摣㔷挸ㄱ㤵㘷㜴㘴㠶㤸㝣㤲㄰慣捡愸㥢㘲愱慦㈳㐱㘷㠵㍦昱㤱愰昴㈹㈴㠲㐷攳㕥戶㡥ㄳ㕥戵㜱收愸㑢㑡㉥〳㥤挳昶㉣ㄴ晥㐹昸攲㑦愳慢戸㤹〰㍦㔹㍥〷㜱㑢㔰晡㡣㥦攰㜲戴㡦〱㔴慢攲ㄹ摥ㅤ㕤㐲㠴〴攱攷㡤扡搳㔹昸搶㑣㔲㌵㝢㈹㍡ㄳ㕥㌵㈶㕤戰ㄱ㉣㠸㔴摦㉡㈸昶㕤㠱愱㥡㤶㔶摤㌶㔴摤㔸昳㔱晣戴昷㠳㐴戳昶攷扡㑡㔴㘱ㅦ㍥晡㜳〰㑢户㘴㔲㜶挱㈹㔸㉥敥愷攷㥤〴敦㥦㐲ㅢ㜶昶㘹㤷㘱挴㥡摦攴挲㈲㜹㉣㐴㍢挰挳搸搸晥㝣攱㘰㕥捤㐶㜳㜸つ㔷㘱戱戱㤱㥦愱晦愳㥥㜳㠱摢昸挷㤱㘴㘷昹㤷〰㉤つ昱㑦愸㉡㠸收慤㐱㠲㑥ㅡ㥦㌸ㅤ㌵㍥㙤户〱㜰ㄴ㥤戹昹㝣攲㠷㌰ㅡ愹愹㝦〳愰㜵愰㍦㔹戶慢搳㕦㐰㔹㌳捡㤴摤摣㠹敢慢晡㡢㈸㔹㠴㤲捡㍦㜲㠹搳愳攳㈸愵㍦〵㤱摦㐲㔶㈸て㠲攵㉦㌱㠷ㅦㅢ〹㝡㄰㘴ㅥ搱つ攴㤲㘴㐸㠷昴㙦〳捣㑡〷搱㠵㘶愴㐵㈵㉥改㕣㈸㕣㝥〷〹攰㤲㡥〴㥦㌸㥤〹㍥㜱㝡づ㝣攲昴ㅥ昸㘸㠷〱㑥愸㔸㝣㔳捥戱㠳戳搷㐸㘳攳㡣㌰㝤愵㤲㠱㤵㔷ち㠹敡㐸搷〹戵ぢ㌱攵晡㍡㈳攸㔴挹㥤散慣㌸攸㘵㈴攴摦〲挴攲㜷〱慡挵㤲㔴㤲戴㤱㈴㠷晥昷〰㡢㐱ㄳ㥣摢〷㜷挴㈸㘰昱㉦愰㕣戵㕦捣愶㑢〸㝥㐰㐰〷㍤㑥扦㠱ㅦ搰晦ㄱ㘰攵㐰晦挰捥攴㔸愷戹㉥搵戳㜶㍤晥㘰散㤲㡢扡搷㕦㙣㜴㕤搲搳戳㙥㥤搹搵扤戶㝢慤㤱㑡挷敦昱晢挸ㅦ㈲ㄱ晦㘲㤰㝢㠵㌹攵㘱㈰攱搵㝤〹㈹昲慡㝥ㄴ㈰㡥戹ㄵ㐳㌹㥣㤹晥㈳㤴㌶㈵扤ㄳ㐰㘲㑣㝦ㄵ〵㉤㐹捦敢昲㌶㐹摥晡搴㑡戹挸昸㝤〰ㅣ㌱㉡㐴㌴㡡㌷戴㈹㡦挶扤扦㑣昸ㄷ愴挴ㄱ㠰ㅢ㔹㈱㑥〳搲愹慣挹㙣㌱昹ㅡ㈱㤴敥晤㜸㜳挵昲㜵㠰愲搲㝤㈰㈸慤㔰㜸て愲昴㈶戶晤㜷㔶搳ㄳ㔱㍤㉢摡㈸ㅦ㠲㙤㝥敡㔷㉢摥晥ち㌲㡡户攳㤸㐰挰摢昲㌹㤴㔲㥤㠸㔶㤴捥㘴攳㐷㔰愹㈸昵㌳㈴挰挶昴ㅡ昸挴改㌹昰㠹搳㑤攰ㄳ愷慢挰愷㡤㕥挲扢愳ㄲ攸㕢㜰㉤㔲㘱扦挸㘷㜱扡ㅢ慡晣㉣㔶㥥㑤昰〶㠰愰㔵㔳攸昹〵ㄲ㙣挰㕦㥣愶㑤慤改㤷㐸挸㌷〱㕡挲昱〰㠱㐲ㄹㅢ㔶ㄴ㑢㤰㠹㍦〳愰晡晣㥡捤ㅢ㌴㙡挸㑢㘷扦㤳㔶愶慡摡㘱〷㉢慥昹㙦挴戵晤㘹㔲戹〱㍢㙦捦昱㡦㠴㝦㙢㙥㘳㤱㐵挹㜳晣㘹〲ㄴ㝣〷攳㄰㔱㈵㈳挴ㄱㄵ㈲㠹㐰昱㉤攴摡昰㔳㜷㜱捡㑥㝣摦晣昵㉣昷㜰㝥改㔷㔴摦摥㡣㔳摤㉡㐴敡ㄸ户愵㐱㔰㍤ㄲ㤹攲つ昴攰ち搴㐷愳愸㙣愳㠲搱昰愳㜰㤵㍤昴慢搵戳挱㝢㐵晤㜷㝣㐳ㅢ戵㤱敡㜱㤵㌸攷㔰㥦㜶昴㠶敡愳㙦搵㘳挳㘱慦〷㉥ㄹ〸慡㥤搲挲㜶㈲攷ㅤ㘵晦搷㙣ぢ晢㤹㕦㌱攳㠲ㄱ㌵㑦捤ㄸ㝥昵㕦昶㤵摦㔰攷搲㑥挹㡤㌸戰㘰戸㐳扥慢搰㔷晣㝢捣㐵㠱㘵㙢て敥慦慦㉣㤵〴㠷㘵㐱户㙤㜶戱ㅦ慥㘳挳收愳愲㥤户摤㑦㈹攵捡昶㤶换㑢愵㌸ㄹ挵㜹㡤㤹づ㐶㜴戰挳㠹㠴ㅢ挴〵戵昸搱扦㙣散㘹挷㘰㡣㡤昹挹ㅣ愵㝤㜹㡤愸㔰㝦挶㔵㔱搵㐶搴ぢ㐹㝤慥户㠱戲㕡㙦昷摡慥㙥敤㌸㔰昹昶扥㠳扥㘵㉣捡慦戲㈴㈶ㄷ攱㈵㕥㐱㤲㐳戲㐸㔰敦㤶攸㍡㠶㥣㐷搷搷㘷愳敢㙢㝥挵㡣晢ㅣ慦㜱㌸昶㍦つ戰愸㐳愸愹ㄵㅢ㥦㡥㔲㜹〶㐰㑢㔸㈸㤵捣愶ㄵ慡㠳㑡㔸㌵㕤捥㔶つ㠲㥡㔴㜱晣㡦㌹搹㠰攳摦㠳㑡㐱愵㔵㥡昵㘵ㅣ慡ㄷ㐰晣搳㙣戳㝥挵慦愸扥㔸ㄱ愷挲㔳ㅦ㍤㤷昳㕢㐱戰ㄲ㈰㈶愸昳搴搷㝦攰㝦㝤ㄵち㘰扡〴昵愰慡昸扥㕦戱ㅡ〵㜲ㄵ㍡㘹搴㜹㈷ち㠸㤵晤扤ㄶ㔷愰㔹㌴愷㑤㤶㔷㑣㌵愵㑥摦戳捡つ㙤㐶〴搹挶㕦㑣㙤挶愱〸攲挶昸扢㕦摦㘹挳㘱〹㈳ㅢ㐱㡣㔲慡㥣㌲挳搶㌶ㅢ㐱换㐶㙢挴㠱扤㑥㐷昱昷〸㉥晥㠲㉤扦㄰㜶㠴搸ㄸ㐴愸捥挱ㅤ扣㌰ㄱ慥改㤳慦㐰㜵㜵㑣戳散㝣愹㠴㡦攰㡣㌱捣挰昳摣昶㠳晡㙡㄰慤㜴㔱攸〰ㄵ㠲ㄳㄶ摦〳㕤㤵㠱㝦㝤敤ㄹ㙦愹昹挲搷㤰敤㘴つ㜲㥡㔰㙢㐰㐸㐵㕥挰愲づㄴ㈹〰㠵㡡㝣昵愲戸㍢ㅡ㘲㡦慡㍦昸㘹㙡攲㑡㜷摤晥挴㠶㕦㜵㕦搵㠷挰㜹㈸㐴敥搱㉦攴ㄸ㐱㥣㉦㕤ㄶ攷㡢㠸敦〴昳ち㝤㈸㔴㥡㔷ㄷ㍡攸㙢〱ㅡ攰㍣㉡〱〴㠸挹㙥㤴㤴捤㑤搰㔰㜸戵㜸攳㠹㔰ㄵ搴㔳㐵㤴攰挶㕣搲攰㍦㡥㄰捤㈵戳㘶㝥㥦㍢㕥晣〷ㄱ愰愸昰㜷㈵戲㠷愳晡㑦㥣㜲慦㐴改㘲㈴攴㍡㠲昵〰㌱㐱搱㔷ㄲ昳㐲㤵㈸㔱ㅤ愸㡡㙦㤴㡢搲愵㈸ㄵ搴〱㐴㠸㈴㡤挲攲戹㘰敤ㄵ㌴㜹㍦敡慡㘸戲㠱㐵㈵㥡〸慡ぢ慥扢㠸㘹捡戹晡收㔳晥㌷㐹搳㘸㔸ㄷ㤴㝤㔵昱㜵扦㠲ㅡ㈵㡡攳て敡〳㔵昱愴㕦㐱扢㉡㌷愲戴㡤㔲摦㡣㕣攳摦㠴〵慥愷ㅤㄳ捦㠷㡦㠹㝢挲挷㐳㔹㔴㘴〵捥〸挸㌶㈷捤捦㘸㍢搷慤晦㄰晡ち㌲㈴挷㤰挳㝥㠲ㄹ㐱づ㔱摣扢㠹愵㘴っㄶ换ㄱ㍦挱㑣㕢㐰挸愸㈰昱搴㙡ㅦ慢挲て〹慡㉡ㅥ慤挲て㠹慣㉡扥㕡㡥㥦㉤㈸㙤㈳㈹敢攲㐷㤰㠴㙡㜲㕢㤱㄰愴ㅥ晥て挹㙤㝥㠲㤹㌶愲㝡㉦ㄲ攱㈹㤱扡㍡㝤昵搵㍦㙦㡢㈴㤶㐵㝥㝢㐳昳敤㐷晦敡搵㐳摦晤摤摥㝦㝥昳捥㍢扦晢攳㐳㉦扤昹攴㔸敦ぢ㜷摦晤晣〷づ扦昴敡㘲敢慥昰㘳㍦摦㝣搷昵㕤晢慦扦搶摡晤扥攱敢㍦㜸捤㡥慥敤㡢摡ㅢㅡㅡㅢ捦㕦昲攲改慢攲ㅦ扡昶㙢攲㤹敦㥦㤶ㄷち㜹晣㙣㘰㡦㤰づ挵㠹㐴挵捦㍢㤰㠰㍤㔲攸㥢搱㡡㘸㔴慤㐶㔵慢㌶慥晢㕤㥤慣㐲搴㡣㘹㄰㘱㙡ㅡ扢搵㌴〴攷慣㠸㜲扦㑦㤴㝥㜴㠱ㄲ㄰㥣愶慡㌸㔲㔵挱㡥慡攲换㤵ㄵ㑤晦〳㘶挷昶戳</t>
  </si>
  <si>
    <t>㜸〱敤㝤〷㝣㔴㔵昶晦摣㈴㌳挹ㅤㄲ㌲㠸㔸戰㐵挵ㄵ〵㌱㠵㔰㔴㑣㐲㄰㐴改㐵〵挴㌰㐹㘶㘰㈰㌳〳㌳ㄳ㈰㡡㙢㐴㜱搷搵搵戵㉢昶戲敢摡㝥愲㘲㕤ぢ㔸搶㠶㍦扢㙢㙦愸敢慥敥慥つ搷敥晦晢㍤慦捣㥢㌷㌳㈱㈰晣㝥晥㍥晦㝤㈴㈷户㥣㝢敥㌹攷㤶㜷捥戹敦㍤㍣捡攳昱晣㠸㡢㝦㜹ㄵ㌱戱昳搴㡥㘴㉡ㄴㅤ搴ㄸ㙦㙢ぢ戵愴㈲昱㔸㜲㔰㐳㈲ㄱ散ㄸㄷ㐹愶ち㠱攰㙢㡡愰㍥改㙤㑡㐶㡥つ㤵㌴㉤づ㈵㤲㐰昲㝡㍣㈵㈵扡〰昵攵收㙦挰捡㘸戶搲㐵〴挰昲㘸ㅦ㐱㌱㐱〹㠱㈶昰ㄳ昴㈰㈸㈵㈸㈳攸㐹㐰㙡㍡㐰搰ぢ愰㜴ㅢ㠰㘹㡤㈳㈷㌶捦〷㙦㔳㔳昱㐴㘸㘰挵ㄱ〶〷㈳慡慡〶㔵つㅡ㕣㔵㔹㌹愸㜲㘰㐵㘳㝢㕢慡㍤ㄱㅡㄱぢ戵愷ㄲ挱戶㠱ㄵ㤳摡㥢摢㈲㉤㠷㠷㍡愶挵ㄷ㠴㘲㈳㐲捤㤵㌵捤挱挱挳慡〶搷搶㠶㠷てㅦ㔶摡ㅢ㤴㈷㌴㡥㥣㤴〸㠵㤳㕢㡡收戶愴㌹戱㜱攴愰〹愱搴㤶愲搹〷㌴㐱㜲㔴㍣ㅡ㡣挴戶㄰㔱㉦㐷愸㜶㔴愸㈵挲愱っ㠵ㄲ㤱搸摣㐱㘰㍢㐳搱挸つㅤ搴㤰㑣戶㐷ㄷ㜲㔶㌴㠶摡摡愶㠴挲㌲㠴搱㔱挹搴愴㘰㈲㥡㉣㡤㔲㝦愱㐴㈸搶ㄲ㑡昶㡣ㅥ戲戴㈵搴㘶㈲㈶㑢愲㐷〴ㄳㄳ㠲搱㔰ㄱㄳ攵㔱㘳っ挷戶㠶㘲愹㐸慡愳㉣㍡㍤ㄹ㥡ㄲ㡣捤つㄱ挵ㅢㅤ搳ㅥ㘹㔵㐵㐵昸昱ㄴ敥㥤㡢㌳ㄹ㈸昰ㄳ㙤㥣ㄷ㑣愴㈴挷㈱慣捡㠵敢㤸㉥㈲㐵〶㕦㥣㔲ㄵ慥㔶ㅣ戳愹㤱攸攱愱㐴㉣搴挶㑥㌸㤲〳㕣㐸愲㈰㘳ㅣ㙣㑤㔹攲㜰㤴㔴て㜳㈹㔱ㄶ昶攲摢づ㘰㠷改戱㐸㌸㥥㠸づㅣㅦ㠹㡤愸慤慣ㅣ㌸㍥戸㜴㐴ㄵㄲ㝡㝢搴敡ㅤ㠸户㈳挰㑥攳攳戱㘳㠳ㄵ㔳㠳㙤愱㘴㐵㘳㌰ㄶ㡢㌴〷摢㈲挷〶愹㝢摤㤷愸㍢〱愸愲昷戰㠰㥤ㅤ㜱ㄱㄵ㌴〵ぢ㥡㥡ぢ㥡㕡ち㥡㕡ぢ㥡㐲〵㑤攱㠲愶戹〵㑤昳ち㥡㈲〵㑤昳ぢ㥡ㄶ〰挷扡㑡㡡㡢ぢ捣㙢㘰㜲攵㡢㥥ㄱ㔵㠷晤戱敤㥤愱戵㉦㝤㝤戹㤷㙢戶㈶㤷搴㙥㠵㡥挶㐲㙣〹㈶㔳收㔸㜳㜱㙦搹愹戰昱㤹㌰㍡搱戲昵㘷〲㍡搹㈲㌳㐱敦〲つ改㕤〱㝣扢〱ㄴ㡥㥤㌲㐵㔷戰㘸㜷〰愵摥挴㤸㜲㕣敢㙦㝥敤捡攵㔳ぢ挷摦戵捦㡤〷捦昸戴搷慢㡡晢愷散挱㝢㈲㤱㌱㤳戰改つ㤶愹㔴㌹愸㑡昷㈳愹扤〰㝣扦〰㈸ㅢㅢ㑢㘱㐹㈶㔳ㄵ㔳㠲愹㤰摥㥢㤵晤〱㤴晡㡢搹㑦散摢摥㠱ㄹ捦摦㌲攱摡㐵㝤晢㑥㕥戲摢㙣挵㉤㕡晡搹ㄷ㠹㥤㥣㌳ㄶ摢慢㌹㘷慢慢㤱搲〳㐸㙤㈰㠰㙦㍦㠰搲㤱挱ㄴ晡敡愸㤸ㄴ㙣㔹愰〷戱㙥㝦〰愵㥥㌱㝢摡敥㤰㥤收捣㔹昱挰愱攷㕥扡挸㜷挹挳㐳ㄶ㜸㌹㔵慡扢㌳挵ㅡ攳㠹㐴愸㑤愶㍦戶ㅤ摥㌴㜶㡣愶㜷愳慡㈳攳㠹〵挹㜹愱㔰㡡㡢㉤攰慣㘱㠱ㄳ戵㍡㉦㙡㌵㔱㑢愳㡤昱㔰㌸ㅣ㘹㠹㘰㘳敡㘳㘶戰㌳㈲㠷㝥㜱慢㤹ㄶ㜷㙤㙣戹戶慥㐲㕣㥥〲散㕤ㄹ㑢搳戱ㅦ攴㉢昷㙤摥〶㤶戵搷愸愷㑤㡤敦㜴昵㘹㑦㍣昶㘰攰㤰搳晦㝤挷㌳㜷敦扣晢㕡昵摦㘶挵㘱㐷摦昹攰搱㡦散搱㜰摡搰扤搶㜷㝣㔱戴㕣㍤㤵慦挵㍡戳攲挳㑦收㐷晢㉥晥愰攱扦㑥㔹昹搹戸㍤摢ㅦち换昵㐱㥤㕦搷㘲㌸㍣敡〹ㄳ敦㠸ぢ搵捣挹慦ㅣ㝥攸㑤ㅢ㌶散㍤晦㤱捦㝡㈹摥㈴㘴㍡つ㐵攲愰㘹㠹〸昶昹昶戶㘰㐲昶㐰捣摣㈱㌵㐳慡〶㔷搷づㅣㄷ㔹㄰㙡㡢㘰愶㡥㐰攱搰捡㈱挳㔰挶敤㤱戹愱㐳㙢㉢㠷搶敡㘱愰愰㠷〳昸づ㈰㤸ㄱち㈶㉡慡昴㠱㉣㍤〸㐰愹㠷昲㌰慢㌸㘵㠴㠹㠳㤱搸㌳㘳㑥㔷㘳晢攵㈵㥤搵愰㈳戹㜴ㅤ愹搶〳昸ㅡ〰〲㤳摡㠲戱㔴挵搸搸㘲㌰ㄸ挵㜴搰㈳㔹摦〸愰搴扤㘶慦捤愷晤㝥㐳㔵敡昲挳捦ぢㅤ㜷㠳㍦摥㜸㠴愲㘱挳㌹慥晥㘴㘲㘴㡤挷㍤㘶挵挵扥昵㉢敥㍣晥晡㠶㤵㐳㙥㍥昵戹ㅥ㉦敥慦敥捥搷攲㉥戳攲㠱㜳㡦搶昷㡥昸㜶摣㥤慦㑣晦慦ㅤ㔶慤㑡愶挷㘳㉣㝡昴愸㍢㑣扣㤳㑦㝡昶㠶摦ㅥ㤱㍡散戴ㄷ晢敤㜴攷捡〱挷㈸摥㈳㐴ㄵ㠷㈳戱愳㔳ㄵ㤵㠳㙣㤵㐳搹攳㔰慤挷〳昸㈶〰散㍣㈹㤴㘸㠱摣挱戹愱㡡㜸ㄸ户捣收㔴挵攸㐸㉣ㄸ㙢㠱戹愰㈷ㄲ㜷ㄲ㠰㔲㌷㥢晤敥㕤昶捦ㅥ㌷晥昵戲㤱攷捣昸昴换㐹ㅤ㍢㑦㔶戴敤愴摦㈹㐸攴㥡〷㠳㠷㔴搶づㅢ敡㥡〷㔵㐳㠷つ慥戱攷挱戰攱㐳慡㠷搶攸愹散㙥ㅡ㠰㙦㍡㐱〷攷挱㘰㝤〴㑢㡦〴㔰敡㡦㈶ㄳ㔹㙡愵㙤㈹㑣捣㐰愲㙦愶昰昶ㅥ㕡㔹㕢慢㘷㤲搸㉣〰摦搱〰扤㈶ㅣ搹㔸ㄱ㑣㔶散㐵搹㤳扣㉢敢搹㐴㌸〶㐰愹㉢捤摥摥ち㕥户晦慥晢晦㜹捣戵敦㥥㜰挳㑤攷捥摣㕤搱㠸ㄵ搳㜷づ㤱㠳〰扥㘶㠰挲〹㤳㡥搰㉤㉣㙡〵㔰敡㘲戳晤改挵扦敢搳昸㜱挷攱㤷扦ㅣ㥣晥挹㝣㜵扥愲晤㉢昳㘷愵㠹㤱㌵㝦㉥㌲㉢戲搶昳㠵昹㕡㕣㘰㔶攴㥦㍦昳搱慢㐷㥤㘷攲ㅤ扥㐷昱慥愷㉣晥攱㤰ㅢ扦晤攲晣戱挷㍥昴て㐵㝢㕣㔴搸㠶挴昰ㅣ敢㜹昰戰㈱㠳㠷戹㠶戱扡㜲㘸戵㍤㡡挳慢㠷づ慦搶㔱㌴搷㌱〰㕦㥣㐰〶戱㕡㉦㘴改㈲〰愵捥挸㈷ㅢ㥤〱攱㈰㠹㐴慥㤹㔴㕢㔵㔳㔹㔹攳㘶愱㘶挸㤰愱㘹ㅥ㠶㔴搶搴っ搵㈹㜶搷づ攰㕢㑣㈰㑣搴攸㈵㉣㕤ち愰搴慦昲愸慢昴㔸㔴㑦㌶昷昴㔱㠹攰ㄲ㉣㠳戴㐱㕥㍤〸扢㔶㜷㍣ㄱ㌸㈲攱摡昰搰㜰㔵㔵㙢㙤㘵戰㈶攸愵ㅤ搸㕤㤳㤷㈳㔱ㅡ㍥㌲ㄲ㙢㡤㉦ㄱㅢ㜸攷㤱挱㘴㈸㙤〸つ㌰敢㐶挶摢㘳慤挹㥤㜲㔷㑥㑤挱㉥攸敢慥㑢ㄳ挹㙡㌶ㄵㅥ㐲㈸㈹晤敤敡㙥㜶㐴戰慤㍤搴戰㌴㘲㔴敦攲慡㠶㝦㄰㙦捥㕦㍢㍡ㄱ㕡㘴搷㘶㜱搴〰㜷㜴戱搰捥㤲搲愸㌲昸慡㘸㥣ㄷ㑦㠶㘲挲摥㠰攸愴㐸换㠲㔰㘲㙡㠸捥㙣愸㔵㐴敤挳㉡搳㐹ㄹ㌰㌱〶㐱攱㜶戴敥攱㉣つㅦ戲㌴ㄵ㡡戵㠶㕡挱敦挲㔰㈲搵㌱㉤搸摣ㄶ摡㉥〳挵攸ㄳㄵ㍢㘶ㄴ㡦㡥户戴㈷ㅢ攳戱㔴㈲摥㤶㔹搳搰扡ㄸ㥢㘵愸㜵㝣扣㌵〴扦愶㠸㤷㐷㜹ちぢ㤵昲散㥢换〶㈲摤攴㈰ㄹ〸挷㄰搳捤搹㈱㜳摡つ㥡〲改㈰㐵㕢㠸㜳戲愰摦㐶㠸〹㕤㤲搹㈷㍦愲㐳㈶㝡晥挴敥㥦ㅦ㕢㜸戴㐷㙥敢㈲ㄷㄴ昴㌶愵㍦㘴㌱㙥㐷㠷〶㘳慤㙤愱㐴㤷㜱ぢ㐵㡥昴㜱〰摥㤳戱㥡昳㙡㡦㍢戵㕡慡㍡扣㑢㈲慤愹㜹扥㜹愱挸摣㜹摣ㅦ㄰摢㈸㈹愱㙡捦㌷㝦ㅦ㐶㜰㘳㍤挳㈵晡㜸㠲㕦ㄲ㥣〰攰昷㝢㝣㥤昸敢昱昹昵㠹晣戳ㅣ挰㕢㐱捤昸㤵㤷捥摤愶摢㜷攸捡愳挵㈱㐶昴㈲改㡤挲搹㑡ㄶㄶ收㤲昷搰㘰㜲㕥㡡ㄳ戵换㑡扡愲晡㈴㠲㤳〱扣㝤〱㌶敡晦昲㌶㔴㐴㌷扦㉣㍡㉡ㄴづ㈲戸㈲敢㕣〵扤㔱挳㕦ㅦㄵ㑡戶㘸㍡昶㘳戱㙡㤶晡㤰挲㌶㐰㕢ㅡ扥挷搲搴愸㘰㉡㔸ㅣ㐵㠸㠰㘶ㄳ㤰〶㐸㉢㈳挵㤶㘵㔲㘶戵昶㥢㌹㔰〸㐸搲㐱愵㠷ㄴㄸ㤴戰㠴戰㜲㍣㠵㈶散㕡〸昰㑥搷捤攷㥥昲㤹慥㍥㈲㄰慤㘳㐲戱㘹ㅤぢ㐳㐹愲㤷昸扡㔴愵㝢愱㤱搸挴㤶收改愹㐸㕢㜲㄰㌸ㅤ㤳㠸户㉦摣㤲㜴㐸㑢慦〰戰㉥敦戱㤸捦摤㤷㠹㔳戶㜸㌱挷愶愹挹㔳㐲㙡㌲㠹ㄹ㜰搰㥤〰捥㑢㥦㡡㥣㕦㜷㔱攷㘵〸㘲㔳挲㈲昴㕦㑢愳搰搰戴㐴㐸〲㍤㈵㤲㠱戶换愲㜴换㥡攳昱〵㥣㑦㍤㈵㘷晢㜳㍤捣㘰ㄱ晤㌳愵㔴㘱㕥慦㡡㘱ㄷ摦㙦〱捡ㅡ摡摡㉡㉣㡡㐹摦ㄹ㈸㉡㐴ㄸ挷㜷㈶ㄲ㝢㡥ㅢ㔵㌱愴㘲㕡㈸扡㄰敥㘴愸愲晦㤲㐸㙡㕥㐵㌲摥搶㉥挱捥㝤〶㉤㙤㑢㉥㔵ぢ捤㥢㝥㤶戹ㄵ㌷㉢戲㠲㈵㜴改扢戸㙤㘷挴㈷愸昸㡣摢㜶㘹㜸㜴愴つ㥥戳散捣攵㘱晣㌱㘲㜱㤲㉦攳摤㈸ㄱ㙣㌱愲㕣摢㠶ㅢ㜱㐳㐲昰㉦搵㤱扥㐵㘷摤㄰㡤晢挵㝦㙥晢㍦扢摢扥摣昴㌳㙥晤㕤摣㔶㌱㘹㕣㌷晥慥㤱ㅤ㤳㠸㜷扣㥣㑢㔳愶搴㈰㔰捥㥣㘴挴㜷敦㈳ㄲ攱戴昱㥤㤳㤰搸㤵昹捤〱㑥昶散㐹捡㐶㜹㙦扤晦㌱㕣㜲ㅤ戸ㄸ㠶换搹㔰㥣㍥㠷攰㕣㠲昳〸㘸㠹愸〸㌶㈳ㅡ㌴㍢㘳ㄷ敦㐴挱㥤昰㠹っ戳攴㐲攲㕣㐴戰ㄲ〰㘶㠹㙣敦戰㑡㉥㐱搶㜷㈹㐰戹ㄵ戴慤㌰愶㤸摦愳ㄸ㤰愴㡤愲㉦㈳戸ㅣ愰昴ち㠰〹㠷㠶摡㘰〴㙦愹㘳ㄱ㙦〵㘸㜶㝤戳挶晣愱㤵戲㕤㜴㙡㐷慣㘵㕥㈲ㅥ挳㔱ㄳ㙤㠸㠶ㄶ㥣㉢㈴㔵搰ㄷㅤㄷ㙦㙣㑦昹愲㠷㐶昰愷㌴㍡㈵戴㌰ㄴ㑣㌵挲挹㠱㠱㌲づ㠱㘸㌱㍦挶戶㉥晤摦㌴㑦挴敦㠷晦㤸戶㔰㤴㝢昵ㅡ㠶㠲愹摥㐱愳攲㌸愳ち挹㘱摢ㄵ㤰摥攷㠳搱昹㌳戴㍦㍣晡㑡㜰㜷昹愷搷ㅦ戸搷愵㌷晦㘸晥㍤〱戳㔰㉥捤㠰戶㑣㌶㕡ㄶ搶愵慦㐱捡摦㔵㥤摡ㅤㄸ戴㈷㌴敦摦扥敢〰ち㌱つ㌴敦搸㙡㍡㐸㌳㈰㥥㜵㌷㥥㘶㔶㘴㐵捡晢愱ㄹㅤ㘹㝤ㄳ摢㑦〱ㅡ搷〹㡤㜵晥愶捤昷㥢㠹戳㡡攰ㄶ〰挷㍡戹捤挸㉡㠶搱㘵㑤慣㈶搲敤〰㡡ㄱ㜴㕡捤晡づ〰敢㔲㘳㐱㥦挶ㄸ挵搶㡣扢ㅢ㉢捥慡㘷挱㍤〰晥慥敡ㄴ攳昲戶ㄲ㌴捤ㄶ㐳〱㜵㈰㥣㔳〱〷㥢ㄵ㔹㈱㝣〶收㐵〱て㈱愱づ〲ㅡㄵ㄰㐲㠶扦㘹〵㍣㠲㥣晥㌳挱愳〰づ〵㍣㙥㘴ㄵ㠳晢愲㠰㈷㠸昴㈴㠰ㅡ〴㈰ち㔸㠷㠴㜵愹ㅡ搰户ㄵ戰ㅦ㡡㐵〱摡慡㘷挱㌳〰㝥摤㐵㥤摡ㅦㄸ戹ㄴ戰㡦㈹㘷搶っ攸㙦㔶戸㑦ㄶ㔴㉤㈸〹摦慦戰攷㔷〱搴㌰〰搱挹㙢捣昵㐳㑢敡愴ㅡㄹ晥愶㜵昲〶㜲晡㑤㠲户〰ㅣ㍡㜹挷挸慡攱昸㉢戴摦㈵搲㝡〰㜵㈰㠰攸攴㍤㈴慣㑢敤〴晡戶㑥づ㐰戱攸〴扢戴㝤改て㤱昴敢㉥敡ㄴ〳摢戹㜴搲换ㄴ㍤㑢㈷〱戳挲ㅤ戰㔷㜵愰㈴ち昸ㄴ〹搵ㄳ㘸㔴〰㉤㝣晥愶ㄵ昰㌹㜲晡ぢ㠲つ〰づ〵晣ㅢ㔹摦㔷〴昶㑤愳ㅥ㌹搱挵搷㐸攸㙦〰搴㐸〰搱挵户㐸㔸㤷㉡㐲㔷戶㉥ㅡ㔰㉣扡㈸戲敡㔹昰㈳㠰㕦㜷㔱愷ㅡ㠱㤱㑢ㄷ摦晣㤰㘷㠱㝣㙤㔶㘴㐵收挷㠲㤲昰㕤㠲ㄵ慢㌵㠰ㅡ㠷㈲㔱㡦㥦戹つ㘸㐹昵㍣㠶㔲晥愶搵㔳捡ㄶ㘵〴㍤〱ㅣ敡〹ㄸ㔹㌵摥愲摤㡢㐸摢〰愸㠹㈸ㄲ㥤昴㐶捥扡搴挷攸挳搶挹〴ㄴ㡢㑥ㅣㄸㅥ扤㍤㜲㝥摤㐵㥤㥡㠴㜶戹㜴昲㙥㍥㥤扣㘳㔶㘴〵攸愷㠲㤲㈸愰㠲㉣扦㘵㉡㈰㝢搷摣〳搵㝡㑦㠲㝥攴㉥㙤㕤晣挲挸慡㘹㈰㈴捡摤㥢㐸晤〱搴ㄱ㈸ㄲ〵散㠳㥣㜵愹㤷㥣ち㤸㡥㘲㔱〰㐳ㅥ搶愵昷㈳㑤摤㐵㥤㍡ㄲ戸戹ㄴ戰㉥㥦〲㥥㌴㉢戲づ〷㘶㠲㤲㈸㘰〸㔹㝥摣㔴〰㙦ㄲ晣㑤捦㠰㘱愸搶挳〹づ㈰㜷㘹〵ㅣ㘴㘴搵㉣愰㡢〲㐶㄰改㘰〰㌵ㅢ㐵愲㠰㍡攴慣㑢慤㜱㉡㠰〷つ愲〰㠶晣慤㑢㌷㤲愶敥愲㑥ㅤ〳摣㕣ち戸㈳㥦〲㙥㌷㉢戲捥㉢收㠰搲㉥昸搵攳挸昷㜸㠲〹〴ㄳ〹㈶〱愸㥢㑤愵㜰换㕣㡣㕦摡㥣敦愲挲愳愷㄰㘷㉡挱㌴〰㠷㔲㡥㘰搹愵㐰㠱㡤ㄹ挴ㅦ㔱捣㔱㉣㥣〱愰㕡㔰㔴㠱㕦㡦㥥㠹㙣㕥挳愲㤹ㄸ㥤挴㜳㕣㝡㌶㥡昸㜵ㄷ㜵慡ㄵ攸㘹攵搰戰㌰敥愹㤷攴㔳捥挵㘶㐵搶㘱っ㡦㐵㠴昷㌰㍡搵㜳〱㔴ㄴ㐵㌲㘱收㌱㜷㠱愹ㅢ㥥慢昱㌷㍤㘱收戳挵〲㠲㌶〰㠷㙥㘲㐶㔶挵㉣摡㜱㈲㉤〴㔰ぢ㔱㈴ㄳ㘶ㄱ㜲搶愵捥㐰ㅦ昶㤶ㄱ㐷戱攸挴㙢搵戳愰㥤㌴㜵ㄷ㜵㡡挷㉢㘹㥤㥣挱㐶㘷〲愸㤳昳改攴㈴戳㈲敢㤴㈹㠵㘶愲㠰㕦㤲攵ㄳ㑤〵㔰攷晣㑤㉢愰ㄳ搵晡㐴㠲攵攴㉥扤㘲㑥㌶戲慡ㅤ攸愲摣ㄵ㐴㍡〵㐰㉤㐱㤱㈸攰㔷挸㔹㤷㕡敡㔴〰㘷愰㈸愰挴慡㘷挱㘹愴愹扢愸㔳㑢㠱㤶㑢〱戱㝣ち㠸㥡ㄵ敥㐳㌳敦㜱愰戴〹搱晢ㅥ攴㉦㝣㐴㈴戴㠴㐱挶㥥㘱㍣昶搴搸㥥㑣挵㈵㈲㕡ㄶㅥㄵ㥦㄰㑦㡤㡡㈴ㄱ㥢敡攸ㅤ㌶ㄳ㐷捥ぢ挵㜰㜲㤱挰〱㠶慢㉣扥㜰㘱愸㔵㠷愷挶摢㜱㌴㍢㜶搴捦攱㘴〳昲㘱攸攴㔰愳〰挱㍡戵㜹挱㝡昸㑤ち戳〴㤷挷换晢㡦㍢搲敡〸㑤愴愳㘰〱㈰㤶愷㌵㍡㉤㤲㙡ぢ昵〸㑢扤愴㑢挲搰㈲㡥㠳㕡㡢挳搳收㈱〲㌹慡㉣㍣㈶ㄱ㘹㙤㡢挴㐲ㅣっ㐴搶昸㉣搹戸搰㕣ㅣ晤㑣㡡㈷㈳っ〸㤶㠵愷㈵㠲戱攴㐲挶慥㕢㍡戶挹挸㠹㤷改つ㡦㡣挴㤲攸㐶㐶㤱改昲昰搴㜹昱㈵㜸㠰戲㍤ㅡㅢㄳ㕣㤸晣㔹㡣㑡㝡〵挹搰愸〲㔵㔰愰㑡ち㑡㌶㜷㝣㈴㉥捣愱ㄶ摢戹㠸㜷〳ㄹ㉦㡦昷㤷㐸㜵ㄱ㐹㘲㍣挹㍣㝣攳挱ㄲ昹捡㜸㔶㉣攷挹㠶晤〴㙡㙦愰敢昳搰愸昴㝣㠰挳挶㑣ㅦ㥢㍥㜲晤㐹て㠰㝡㑦〰㘵户㝦敥㥥㘵昶〹㔷ㅦ㈰昷㌴愶ぢ换㌸㝢戰ち㌱敡捣戹愷愰㍦㉣㌸㥣㡤㍤搳挹搱㌸ㅡ㈹つ㡦ぢ㌶㠷摡㄰㠹㠹〶㔳㍤㡤っ愳㙡搱㘰㕢搲慣㙢㡣㐷愳㐱㑥㉦㑥捤愹㉤㜸昰愰㈴摣搰㥥㡡攳昱㐱ㅤ〶㤰㌹㘸ㄶ〵㤷愲㈸戸㔴㡡㑡挳㔳㜸收㉢㘹搲㡡捦つ㈶㄰攸㡥㐶㕡㑡㤸攱戹散捦㘲㕥㘲慦㜰扡〰搶扥攱㡥てㄹ㤱ㄲっ昷㈰㌸ㅥ㔴ㅤ㠷ㅦ戳户㐰昹昰㑦㙤收㤱㈰㜶ㄹ戹㜹攸ぢ㐱㑤搱敡攴戶㈳搷㈷搶㘳搱㥦㜰㘲挸㐶愴㑥㈴〲㝥昵㐵㐴㌷㌳㐵㈷㈱搱攵㈹ㄱ㡤㌹晦戸㜸戰㜵㌴㘲昸昱㐴戱昹挰㜲〹㠶㤶摢㑡㈲挰㜳扢㐶ㅣち攳戰㜹㜱愴㌵㤴㈸㘱挱㔴挴扣㡡㜸攲攷㌳挶㄰昱㤰㐲㡦搷摢愳㈴㔷㕦㘳㉤㕡晤捣愳㔱攷攳摢㘳戳攸㝦㍣㜹㔸ㅤ愵昵晢㘱扣㈱㐴〸㔹昴挵㤴改㘴㘴㈹㡦ぢ攱ㄲ㈲㕣ち攰㕤㠱㑡昷搸㘴ㅥ愱攱愰㡤㍥㝦㤱㍣敡换挳扤ㄲㅣ㠴挹愹愰㔷〴改攱㌸捤昳ㄹ〷㜹㈵搶昳挳扥愹㤸攵愱㔶扦戱㤷㌲攲挷攱㈸挰㠳㜴〵㈵㍥昷攱㑡㔶户㈰ㄶ㥤ㅡ㤲㘳㍥戵㉤㔸昰㕤㠶挶㝢㜲戱㠰㝥㔳㔷捦搳㜶〲ㅢ㥥ㅥ摤㑦戹晣㝥㝤〵摡㝡晣敡㔴㐰㑢㈱攵㉣昱㜳㌴昵㤵愸搵㔷〱㜸捦㐶戶㡢㙤〳㈱㉣㐷〴扦㈷㤰㝤㘱㍣㜳㤴挲㡡㈶㘳愳㈳㈹昰㔶ㅡ〶㐰㔲㐲敤㝤㘵愵㍢ㅡつ戰慤㠵摤戲慢㌲捣㠷㕤戳敢㥤昶㐴扦ㅣ搵㠶愵攱㌰㌰㌶㠶㈴ㄶ㐷づㅥ㝦㑥㈶㠸㌲㐲慦愶ㄵ愲昶捡㝦㔰攱搰㍢敦㉣㍦挱㘰昱㕤㡤搹㠰㘸愱扥㠶ㄳ㐷攱ㅦ㈶搱敦㤱愶〵㜳捥㐶㈷㠹攳攴㠶ㄶ愲㥦㔶㡣㔱㔶㘶ㅥつ㡥㡤㈵戱㌷昸捤ㅣ㜶晥㥥㘶㜲㘲㝢㉡愳㈶戸戴户㔹㠳㐳搰㠹㌱搸㤰㉤挱㐴敢捦㘴戳㠷㙣㠶晤㈱晢昶㘶摡㠶㈰挲换戹㐵晢昵ㅦ㑣㕤㥦㡢㥡㑤㌹昸攲慡㉥愳扡敤昳戰ㄲ收挶㠷㠲㌱ㄹ㠵愹愹搶㔱愱挵㘲愸㥢て㐰㐶摡㐲扤愵㠱昱㍣㈴戲戲戱改㜰㐳戳ㅣ㈳昳㉥㙦愶㘴愹敢昰ㄴ㜹㜲㜹㜱〸㌷㘵㌳㌵愹㈵㠵㘳㕥㥢〰㥦㑢晡昹㡣㄰㌴㔲㘴㡥㤲㤲㜱昲㜵戱挳㘵ち挱㔵戴㤹愳㡡昱㌳㥥㘰晤㘷㥤㕡㜹ㄱ慦敢敡㍣㔶挲㜴〵捥〳昹㉥㙣㑢散戶捥㔳㑡慥愴摥搶攱戹戱挷挹昶㔵㙡㤵搱〰㉤愳㔳㤰㐸攱攱㍤扥扤㔰捥愵搳㠶㍢㜴㉡〲㕢慢慤愳㘷㜸㙣慣愵慤扤㌵㈴㠶㥡戵㙢㡢扤昶戳ㄸ慦㈲敥㌶挶㔸㜵愱ㄷ㔳㈹㘳昱攲㤶昵㌰ㄷっ㥤捤ㅣ㈷㝤㉤晡ㄴ戳〹㌴晣晡㍡㜳摤㥤て㐶㌶昹㐸㤸㡦㐷㙦㤳㝥愰㐱㕥〰挲搶㤶㔵挴㍤㡤攷㝡昶愹戲慣㌸〷摡戸昸戸㌸㍤㍢㐷搱愱ㄱ愳攸㘷㌱㑥㤰搳ㄸ㈶㥦て收敡㘶㙡㥥㐴戰敢挹ㅦ㡦搸愵捣搷昱ㅥ㠳扢㡣扡㄰㌹晡捡ㅥ㌹㘷ㄳぢ㤵㙥㔹㐱摡㌷㔳ㄷ㈱㑦晦㑣摦㠰㔱㔳㉢㤱愲㜵㡢㥢㤵收敤㑢摦〴攰捤㘷〶换㌸戳ㅦㅥ㈱㈳攳搱晦〵挸㠴晣㕥㠶㠴㘵㈹㈱〹㥥挴戶扣ㄹ㤵㝡ㄵㄱ㉦捦㡤㜰ぢㄱ㙥〵昰㕥〹〴昷㐶㤳昷㠴㤴挴扤㔱㥡㠸㈵㔱㥡捡㔸愶㍥㍣㙥㠶ㄳ㘰ㄸ㘸扥ㅥ㈵㔷愰㕥摦〶戲㑦慤㕢㌷〲㘹㡦扡〶挰㘲㔰敥戱㠶㈹户㥡晤摦づ愰㙥〲〲愳㌹㡥搸㠳扡ㄹ㔹㐳愷㍣搲㤳㡢敡㜴昸扢㙡ㄵ昲愲搳㍢㐹㠴挷㠸㠶㑥㑤搷攲㙥㤴㙥㕣愷户愱ㄹ㄰㜱㐶㐸㈲㘶㐶慤㐶挲㘲ㄹ㐹㑢愷㝦〲㠲扥㤷㠸户攷㐶戸㡦〸昷ㄳ攱づ㈰搰㘶昷㍤㠰㕣ㅦ换ㄶ捥㝣㈳愸ㄳ昵㉥敢㜷㉤戰㘱晤摥〳㘸昵敦戰㝥ㅦ㈴昹㠷㐸晥㈱㈰戸㔵挶ㄳ㐵㐳㘵晢㈱㈵㤷㕢㘵㍣㙦ㄴ㤵㍤㐲㈲㡦㈲㤷愱戲㐷㔱扡㜱㤵㍤㡥㘶㐰昴攸挷㐸挴捣㈸㥥㔲㕡㉣㈳㘹愹散㜱㈰攸㈷㠸昸㘴㙥㠴㈷㠹戰㡥〸㍣搴ㄴ㤵㍤㠵摣戶㤶捡㌲摥㙣敡〴㡡㑢㘳㑦〳ㄹㅡ㝢〶搰敡摥愱戱㘷㐸晤㔹㔲㝦挵㠱㠰愴挵摦㜳㐴㜸㥥〸慦收㐶㜸㠱〸㉦ㄲ攱㌵㈰戸㜵晥〶捡っ㥤ㅦ㠰㤴㕣㙥㥤扦㠹㔲搱昹㕦㐸攴㉤攴㌲㜴晥ち㑡㌷慥昳㜷搰っ㠸㌸㑦㈵ㄱ㌳愳摥㐵挲ㄲㅡ㐹㑢愶搷㠰愰㕦㈷攲晡摣〸㙦㄰攱㑤㈲扣〷〴搱昹㕢挸昵戰㜴摥㔸㕢㈵昷ㄹ㤷慡摦〱づ㔴捤㠳㔳慢搷扥㉣昱昷〲搴敦㤲攸㝡ㄲ攵㈱愷㕢㔱㥦愳捣㔰㔴〳㔲㜲戹ㄵ昵〵㑡㐵㔱敦㤳挸〶攴㌲ㄴ昵㔷㤴㙥㕣㔱晦㐶㌳㈰㝡昴㠷㈴㘲㘶ㄴ㡦㐸㉤㤶ㅤ晥昷摦㠰愰晦㑥挴㙦㜲㈳㝣㐴㠴㡦㠹昰㉤㄰㐴㔱晦㐰㙥〷㑢㔱㔹慦㈶㜵〲捤愵戵㝦愱〱戴昶㈳愰挵㠲㘳㠲㝥挲ㅥ㍥㘵て㈵〰ㄶ〲㜰慤挱晣㡣〸㥦ㄳ㐱攷㐶昸㠲〸ㅢ㠸挰搳㔳户摥㑢㔱㘶攸㥤㈷㤹㜲戹昵㕥〶ㄴ搱晢扦㐹㠴㈷慢ㄹ㝡晦ㅡ〵ㅢ搷㝢㠰㙤㐱㕥㝦㘳㈶㤸㔱扤〰㜳挸昴㉤㡡昵㜷㐴摣㈶㌷挲昷㐴昸㠱〸扤〱㐴敦っぢ昵戳昵摥搵ㅢ㔱㥤攸搹㌵〶ㄲ㘲昲㉢ㅥ改㕡散㌸挶愰〰㔳㐲ㄷ〲愸ち㈰戸㌵戸〷捡っつ㑥〷㘱戹摣ㅡ摣ㄳ㈸愲㐱敡㐹昱㘸㌶㐳㠳挵㈸摤戸〶㜹㠴㡢ㅦ扣㥤㑦㈲㐸挸敦摥㠰ㄶ换散摢扣扢昳㡤㝦敤㈷㘲晦摣〸㍤㠸㔰㑡㠴㝤㠰㈰ㅡ㉣㐳捥㕥攲愳㜳㉦昱㜲攰㘰戲敥攷㈰㑡捦挲㕣攲晣戴㠰敥㐵愲㍣愶㜵㉢㡡㘷戳㠶愲㜸㘴㉡㤷㕢㔱挳㠱㈲㡡敡㑤㈲〷㈰㤷愱愸㍥㈸摤戸愲づ㐲㌳晣㜸昴㜶㈴㠲㠴晣㡥〰捣愱愸敤㠱愳㜷㈰攲挱戹ㄱ㜶㈴㐲㕦㈲搴〱㐱ㄴ戵ㄳ㜲㍢㕡㔳㉤晢昵戳㑥㜴改㥡㕦扢愰〵搴搶攸攸挲㌱扦㜶㘵ㄷ扢戱㡢㜱㐰㌸ㅢ愸扥ち攴㡡攵㥤摥捡㑡扣㝤捣收㘶攸㘲て愴㘹散㡤〷敡㌹㈸戶慥㑣愷㝢㑦ㄳ㡢㘷挴㜴扣愹㠳㡤㌹㜱㙡㈲㤰攸挸攱改〱㌴㤷ㅤ㕥㍣㠹㕦㤸挴㈶愱㥥摥㐴收昵挹〹㐳㝢扣晦搹攳㜷扥づ晤ㄸ昶敥ㄴ攰ㄹ〳摤㉣愸挸㜲愰㥤昶敥㔴㤴挹㐰昷〷㙤㌵つ㌹㘳愰㍤㥡㤲敢㝤〱㌶㍥搰㍣扥挶㡦㐷て㈰ㄱ㈴攴㤷攷搷㌹〶㝡㈰改敥㐷挴ㄹ戹ㄱ〶ㄱ㘱㝦㈲捣〴挲㤵愴㕢㠹㥣㙤愶捥㜶㌴摢づ戵㘶挴戱㡡捤慡搹㡣㠷捦㌹㍡慥㈱挲㘰㈲捣捤㡤㔰㑢㠴㈱㐴㤸〷〴昷慡攱〱戵愱捣㌸㍡㤵换扤㙡ㄶ〰㐵㤴㌹㡣㐴摡㤰换㔸㌵〷愰㜴攳捡攴㜹㌷㝥㍣晡㐰ㄲ㐱㐲㝥攳㠰㌹㘴㍡〸㌸㝡〴ㄱㄷ收㐶㌸㤸〸っ㘵慢㐵㐰㤰㔵㔳㡦㥣扤扤㡣捡扤扤㡣〴づ搶㐹扢㠳愸㘳㝢㘹㈴搱㔱㈴晡㑢㈰戸ㄵ搵㠹㌲㐳㔱㡢㐵㑢〰㙥㐵㥤〸ㄴ㔱搴㘸ㄲ㔹㡥㕣㠶愲づ㐵改挶ㄵ挵㜳㜱晣㜸昴㔸ㄲ㐱㐲㝥㔷〰收㔰搴㘱挰搱㠷ㄳ㤱〷攷㌹㄰挶ㄱ㘱㍣ㄱ㝥〵〴㔱搴〴攴㙣㐵ㅤ㤲㕢㔱㤳㠰〳㐵㥤收㈰摡㠷㈵㠶敢㌴㤹㐴愷㤰攸㜹㐰挰てㅥ晦㐰㡥㙤ㄸ㈵昷昲㔴挵㝤㔸㤰㜵㤰挳搳ㅦ㐴㌵㜱愴㌳㌵搵搱㠶㘳㌴㈶㜹㜸㘰愴攸摢ㄹ搵㌸搲㠸㈷㄰敦㈸㜲㍦㐳㙥户㍤ㄶ愴㝡㙣敢㝡㌵㑥㥡戱㠶㈷㐶摥ㅢ扦捦㝥晤换㙥㑦〹搲㙦挷戰つ㉦摦㜴〸戴敤昸㐸㑢㈲㥥㡣㠷㔳昸㈴㐷㉣㔹挱㔷つ挳〸㜸㌴㜸慦〷挵㥣㝤㔲戰愲ㄸ扦㘶戲㤸㉦摣昸ㄷ挴攲㑢㘲挲㡤㌷挹㌷㉥㐵㕦挵挵散㠶㘱㄰戹昶㠴ㄶ〳ㄷ愱㠶㡤昵㤱攸戸慣㌰戰ㄲ㜹敡搴㜷ㄴ攰㕥㡤㈳ㅢ愷㌴〵慢㙡㠶づ慢ㅤㅡㅥ㌲慣戹㜵㜰愸愶㌲㔸摢搲ㅣㅣ㌶㝣㜸㙤㜵㔵㄰慦捤㠷㝤㌳㙣搴㥡搶㘱愱㜰㔵攵戰收挱挳慢〷搷〴〷て慦㙡愹ㄹ㍣愴㉡摣㕡㔹㡤愶㐳㙡〳㍣昸㈱㜹㍤ㄳ㔰捦〲〸㕣㘲ㄵㅤ捤愲搹㉣扡搴㉡戲戱扣㔷愰愸扢㠷㌲㤴㐷㌵慢ㄶ搵慡㐲㐵挵挵㔹㌱昹慣挳ㅣ晢ㄵ㉣㥦㙦㕢戴昵㕥〱㌵扢〳昹戹ㅢ㠱㉢挷㈸戲㌱㑢㜴㤰愲㌴〳昸〳㍣扤㈱㐳扥ㄶ㘴㝢㌶㡥㙣㜲㥣㐹晢㕡㔱㔶㡡㌲㠹㌰㑤挱ぢ㤸扥㄰㑡㝡愱㈴昳㡢㌵扥㌰㡡户㐱㌱摥㉢戲摥㌴攲戴つ㕣㘵㔲㑦㝦搰㐵㐷㠰㉡て搸㜸慦㐱愵㕢っ挷㈹戳攳㍣㠲㉢㈸攰㌸㈴ㄲ㠵昴ち㑦㙥挷㘷㘰㔲ㅤㄳㄱ愷㑣戱攸攷㄰摤㉡㌲愲挵ㅢ㥤ぢ㈲挲慣搹ㅣㄲ户づ㌲㠷搲㤴㑤㕥挱摢扣㔸㤹摦㝢摥㐶㈷㡣搵ぢ愷㐷㝡搹㤳扢㐲晣晡㜵ㅢ㐶㡤㈶搰敦㠱㐰ㅣㅤ㐵〱㝥攴㔷昱扣㐱㑡㘳㉣㌲㉦敦戵㈸敡㝥㈰㤶敤㝢愷㡦㙡㜹㈸㍦愰㡤摦搹捡㜵挶㥢昹っ㐴ㅣ扤慡敢㜲昱愰㙥戰㑡ㄷㄱ〷㕤㔰ㅣ㜵ㄳ㔲㜲捣㝤〶ㄴ挳㙤㤰㉣晢㤲㐰挹扢户愹搳㠱挶晤㉤㜳㝦㘲搸㑦昶愷㜶㌴挶晥㜴㌳晢挰ㄵ㔸㘵㈵㙥戱ㄲ户㥡㠹昲摢㤰㈰ㄵ㥦㘰㙥㐱㄰㘰晣㡥〲㙡㉥㘶捤搵慢戹㘰〳户㕢攵扢戰㜲㔷㠲攳㔰慥㈴㑡挷摣㌲攴昰㈳㉣愹扢㠱㉤摡㌹挹愱ㅤ捤㥤㥦㥢扣㍡㌱愷㈲敥㐱㈳㔱㐴㈷昰愰〸挶攵㜸〵敥戵ㄲ昷㔹㠹晢捤㠴㘲㘴敤ち晣慡ㄳ㐰㤲㥢ㅡ㉢昴㜲㄰搰㈷〱昸〳て愲㐰㠸㘶捡愳戹摤〴ㄸ㜴㤳捡㝥㙣戵ㄷ挱㙦搸昴㑣愴搴㈳㈴换愲搳㔱㠴ㅦ㐳戲㐷㔱㈴㤲㈵㜳㑡戶㈸愷㘴㡦㔹晤晣づ㜴㈰搹攳愴㡢㉢挰㄰㥡㈴㥥戴ㄲ敢捣㠴㝡ㅡ〹㤱㉣敥㤴散㙣戲㜷づ㠰㍦昰っ㄰昲㑡昶慣㔵㌹〰攴攵㡢㐲㝡㈵㥢㔲戲挰㜳㘶ㅦ㠱攷慤〴挳㘱扣〲㉦㥡〹㈵㘱㉤㤴攸㑢搰っ㍦㠶昴慦愰㕡愴㙦挹㈹㝤㌰愷昴慦愲㤱㌰㝡〵攸㐰㝡〶戲㜸〵㕥户ㄲ㙦㔸㠹㌷捤㠴㘲㔰㑡愴㙦㌲愵㈷ぢ晡㉡㐰㝤㌵㠰㍦昰㉥㄰㠴㈸〷搲㤸愷㌲挲㌲㔹ㄹ慦㤲㑡㡡㉢摦户㌱扥㜴㜳〳㜰搵晢愸挴㡦㐷摦㠸ㅣ㝥っ挹晥㡡㈲㤱㙣㙡㑥挹㈶攷㤴散㐳慢㥦㔵愰〳挹晥㠶扣㔰扣〵搰㌰㉤㠶㠴㠶㠷㠳㌵㠳〷户搴㔶㌶て㙥㙥㙥ㅤ㍥愴慡扡㘶㜰㜳戰㉡搸ㄲち㔶㔶㔵晡㙥戵㔱㕢㠷搵㠴㠶っ慤ㄹ㔲㕢㕤㕤㡤て敦つ㙥づ㠷㠳㔵㌰㉡㐲攱收㈱挱慡收㘱〱挶戴㐸㕥摦〶愸㔷〳〴㍥戲㡡㙥㘷搱ㅤ㉣晡搸㉡戲戱搴扦㔰㈴摡ㅣ㘳㙡ㄳ㜹挴挶搹攴㑦〰晥挰㈷㈸挸㍢㤷㍥戵㉡敢搸慡㥥攰㐱㌶㤵戹昴ㄹ㐹攱ち㝣㙥㈵ㄸ戹㤲㤲つ㘶㐲㐹〴ち㐵晡㘱㌴挳㡦愱昱慦㔱㉤ㅡ㍦㌰愷挶㠷攷搴昸㌷㘸㈴㡣㍥〶㍡搰㌸㘳㑥扣〲摦㔹㠹敦慤挴て㘶〲㡦㌳㤹搲て㜵㑡晦〴㑡昵㤳〰晥㐰〱㘰㕥改ぢ慤㑡扥捥㈰㥦敦搱捦戱愹散ㄱ昴㍢搸㡤㝥〱〹晣ㄸ㤲㌱㌲㈴㤲つ挸㈹搹㍥㌹㈵㘳㝣㐸㤸㜸ㄹ〹㐸㈶㕦㝦愴㘴㝥搲㘵愲㠷㤵㈸㌵ㄳ㡡㜱ㅤㄹ搷扤㑤挹㔸愱㕦〵搴慦〱昸〳〱㐰㈱㥡㙢㤵昴戲㉡㘵㤵㑣㘳搳愹〴敢㔱慥㝡ㄳ㌰昷ㅥㄲ昸㌱㈴敢㠳㤴㐸戶㔳㑥挹㜶捣㈹ㄹ〳㍡挲挴㠷㐸㐰㌲〶㙦㜸〵ㄸ挰㤱〴愳㌵㤲攸㙢㈶ㄴ㐳㉦㈲搹昶愶㘴挲换摦㔱慡㍦〲昰〷ㄸ㝤挹㍢㘶㡣捡㐸攵㑣㔰㤵㡦づ改捦搸㔴挶㡣㘱ㄹ摡㡤㝥㔵ち摡戴㙢っ晢㘴〳捡㘹㥦散㠱扦搲摢㤷㐸攰㐷㝥搵㥥㔶愹搳㍥㔱晤㔰㑡ㅢ㐵㝦挵敡㕦攴挴改㙦㤵㝥㘳㈶挴㝥搸ㄷㄹ搱愴ㄷっ㔸昶㠳㑥愲㔴敥㤰㠵㈸捤㌶ㄵ〶愰㕡攴晡〱〹㘸㜲愰愰㐳㤳㡣㤰昰ち㌰ㅣ㈲〹㠶㐴㜸㤵㔷㈲戱㜵㑣㠵㉡㔰戶㠷挰㐷慢㘱摢愶㘹昱㐴㉣搸ㅡ㙦㥡ㄲ㑡攲慢ㄶ挹㈶㍣㐰收㌰㈲慡慤ㄶ㜳挰㤹㉥㐲ぢㅤ㘴捡㠷㔴愰挶攴㌸挰愸ぢ慦㐰慤㤵㘰㤸㠵㤷ㅡ㠶㠴㡣㑤㌱㕡戰㤰〶㤰㍡〰㈹搱攵㔷摦㌹㜴㌹㕤ㅡ挱摡昸ㄲ愵搹扡㍣㄰搵挲㝤て㤰㠲㉥ㄹㅣ攱ㄵ㘰㠰㐴ㄲ㡣㠶㐸㐲ㅥ敥㐳㑡㡤㐴㠹捣捡㉦㐰㤲搶〶㌱㜴ㄹ攵攸〹攰て㌴愲㐰㠸收㕡㙦愳慣㑡㔹㙦㝣㐳挱昸㘴搳㜶㘸慡㐶愳㔲㈴摢ㅥ㌹㤲ㄵ挹づ㐵㑡㈴晢㌰愷㘴ㅦ攴㤴㡣ㄱづ㘱㘲㈷㤰㠲㘴㠷㤱ㅣ慥挰攱㔶㘲㥣㤵㘰〸㠳㤷㥡㠴㠴㐸昶㥥㔳戲㕤㐰㐰敦ち攰て㑣〶㠲㍤搸改㈱㌵散愸㈹㔶㘵ち戴攴敢㑦㝡㉦㌶愵愰㠱愹㔶攵摥㉣敡て㔰㔶攰愵㉦㝥㘰晥〷挹ㅣㅥ攴〰㍣㙤㤱昱敤愰㐳昰㉤愰づ㌴昷ㄴ攲㜱㑥攳㈱挸愲㠲〳㌶㡦ㄶ㕤㈸㠶慡昸敢晤ぢ㐴晦〹㜴㌸㝡㘹扦㠷ㄴ㜷挳慦摥ㄷ〲㝢㘷㠲摦㥣㑦㜳戸㍦晤改晣㤶㉡㘷㐰㥦攸搸㈴扣㘶昹㔰㘲㠳晤㐱搷㕥㤶㌷㍤挰晡㤰捤㕥改ㄲ敢㘱㈹慢搹挴㠴摤づㅦ㠶㐱攸〴ㄵ〳昸搹㥢㍥改㥣攳㈱搲㥤搲愵㜸㐶づ㑦敥㠴㕡㉤㡡㐹ㅣ攵ㄷㄵㄴ㘶扤㜷㉤ㅥ户昹改㔶㍥㌵㑡㙡昸㕣搳搸㔶〶户㜶捡昱〸敤挸㐸㑡摣慦㙤㔰慦昴㔱㔰㡥㙦㈰搴攴ㅦ搱㙦㘴扦摡㝤昱㥤慦㕡敦昳ㄸっ昷搳ぢ㜹晢挹㔴㍤㝢攵晣昰敢㐱㈰慡㘶㈱㑤晤㉢捤㈸㡥慦搲搹㔱㔵慤㝡ㅡㅤ戱㌳㑥㙥扦慥㘶ぢ㠶㘹㔸㠴㍦ㅥ挵㜰㡤㔵㕦捥愸㠷ㄷ愵㉥扦㡢て㡤挸㔵㙦晣㈹㌱晦〶敡换㥢慤ㄶ戳搵敥㘷㌷㜸摦㍥挱晤㐲㤶搱敥〴愳挵挲ぢ敡ㄵ愳ㅢ㍢愱㔴摥摣㜶扣戴晣〴㌸㝡て㈷ㄴ㔹敦愷㍥㙥㔶戸扦愱愲摡㐰㐹昶㤴㘱㤰ち㍦昲ㅢ愰摢㉤㉢㜹㌸㡡昴〱〰㘵〵〱敢慥愶挴ㄱ㘶敦㜶〹㌲㠱㐵㔶㥢㠳㠸㕥愸摡㤱攷ㄲ㔶て愱㙦慥ㅢ㤹敡〷愳㔲ㅤ㠷攲㌴晢改昷挳敥捦挷晥㝤㘶㠵晢愵昳〰㍤㑡㘱㜴ㄴㄹ㍤㐴ㄸ㔵㥤㔶捦昷㌸㝢ㅥ㠳捡昲攵愸摡戴挱㌹挹㙡㤱㙦㜰㡥摢昶扦挶扣㜳散㌵㜵挶㜳㜳㜷搷愹摦愰㐵㕡扡昴㥢㕥户攷㤳㙥戵㔹攱㝥愳㍣㜰㍡㈸㠹㜴攳㈹摤〴㐳扡摦愱㔰昴㝡㡢㔳扡㐹㤴敥㙣㡢㔷㡣㠷攳敡㘲敡㥤㘳戵挸㈷㥤㤰昹昵㐳昵昲㜷搹㡢昵㙡㈵㕡攴㤲敥挶㝣搲摤㘰㔶戸㕦ㄷて搰㙢ㄴ改㡥愰㜴㐷ㅡ搲㕤㠱㐲㤱敥㡦㑥改㘶㔰扡慢㔰挵㐵搵敤㠵㈵㍣㝢戶慤㉦扦摡㙡㤹㑦捡㔷敡㈶ㄶ晡挶慥慡晢㜴昴〷㘷搵敤㜰㙢㥤㥥㜰㝣㐵挷㕦㙦慢㔳㌷愰㘵㉥㘹慦捥㈷敤㔵㘶㠵晢㐵昰挰㡤愰㈴搲㌶㔱摡㌹㠶戴慢㔰㈸搲㕥敥㤴戶ㄹ㤵敡㌶㔴ㄹ㕢搲㉤㐸昹㕡㔱戶搷㠸扤ㄱ慦㡡戴㔴㌴挴㠲㙤ㅤ挹㐸戲㘲扦㡡挱ㄵ晣㝣㘲㜲敦摤戱㉤㔶搷㘰㕦慣㔵ㄷ㠳㤶戵㌵昹㜵㤸挴攸〷ㅡ挴㙥㈵戱㜹摤㈳㔶〵㘲ㄷ㤸挴挸扡㕦捦㈷戱摢㐱挲愲慦攸㑥摡㕢摦㍤挸㙣摡敡晡㤳搵㈲摦挸㜰っ㐳㑦㕤摡㠰㍦㙢㝡捣扣愳㐱㍤㠸ㄶ戹㐶攴㙣㔳昱㔹㕢摦㔹㘶㠵晢㜵昴〰㍤㑤ㄹ㤱㠵㤰㑡㉦〲㈸㉢㔰㡦愱㔰㐶攴っ㌴戳㜷慤㈴㉡换㥦戰㜸㈵㑦改慢㡢搵昵愴搵愲㉢改㍣㥥㘷捣㕢挳㠷㜵敡㌹戴挸㈵摤愹昹愴晢戵㔹攱㝥戱㍣㐰㙦㔳愴敢愰㜴挷ㅡ搲扤㡣㐲㤱㙥㠵㔳扡㘵㤴敥㔵㔴㙤摥敡㝡捤㙡㤹㑦捡ㅢ捥㝢昴慡㠲摦慣慡扢晦挱㌷㔶愷收摣㕡昷散扦㍥晦昳〷㐳㔶搷愹昵㘸㤹㑢摡捥㝣搲㥥㘰㔶戸摦㈲て搰〳ㄵ㘹㤷㔳摡㤳っ㘹改㑢㡡戴换㥣搲慥愰戴㝦㐷搵愶捤搴㡦慣ㄶ昹愴戴敥〳晢ㅣ㝤收㠳ㅢ晡摦㔸愷㍥㐳㡢㕣搲㉤挹㈷摤㘲戳㈲敢ㄵ昱つ愰㈴㌷改搳挰㍢㝥㡣㥢㌴㝤㑦㤱昹㜴ㄴ改摦〲㘰晥㡡㤳〹㡣捣㝢昳㌷ㄶ敡㤹挴㉡㔴昴つ㐵㌳ぢ㥤㥡㌹ぢ㤵㕥㝡㕣〳㕤㤶㌲㡦ち昰〹戹昱挱ㄸ扥㐴㥣ㄸ㘴㍡㜰愶晦㐶挷ㄱ〷攰㈱㥣㤲捦㔳ㄱ㌵㕦㉤挰㐱㜵㌴攳㐳㠴昸㍦〵昰㈶㤵〷㘰晦敥㔱收攷㐱攵攸㠲㐷〳敥㔷ぢ㕣摣攰攳㠱㘲㡥摡昸戹㈲昹摤晢㑥㘳㐹㠹晢戵㘲㔷㕦愶攴㌴㘰攵愴攴晣㠲ㅣ㤶㉢ㄸ挲㔱㘵换愰㔱ㄱ昹捦㍣㠲㠹㡥㌹搵戳㘶㤹㠸㔳㔳晣慦ㅥ〶㔶㐴㤳㉤昱㐴㕢愴㌹晤㉥㘵昷㍦㕦㍢㜴㈸づㅦ㙢㠷㔴つ慦ㄹㅣ慡ㅣ㌶㝣昶挰㔹摤搳慡攱㙦てㄸㅢ㕢搸㡥捦㌵㈵㡣昱㠳昷㍤戰㠲㘲㙥戹晦㌱㘳昶散㉥㠷㠰㘳㉡㡦愰㜸愳㤸㝤㥢㍡㈳戸づ搲㉥ㄴ㘹昱昲戶㠱搴愶㑣㤴㙣㌲戲挰捥挳㌴搵攷〳昰㌱ㅦ㕥晡〲㤶㕣〸攰㔷っ㐱愴ㄷ㜴摡㙣㙤㌵搷㙤搶慤愷挵慣㜰㝦搶㈰挰搰㠴㉣摤换㐸晤㜲〰㉣㕤〶ㄹ㘴㔱捥㐱㌳晢搶㜳㈵㑡换ㄹ㍥搸扣捤㤹㌱〷㘹㤹㙦摢㍡㝡昶㜵て㝥戳㜲㔵㕤㜸㥢つ换㈷㈶㙦慤㕢昸㘸㝤攳㌵㠷㘳㜳㘶挸㈱㉤㙤摡㡣㥤㤵㑦摡㤹㘶㠵晢㠳〵〱㠶㉢㐴摡㙢㤱搰㝦〴㠰戴っ㍣㠸戴㐷㍡愵扤ㅥ愵攵っ㈹㙣㥥戴㡣㐳㜴㈹敤戴昰㑢攷ㅥ㝤攳慡扡㤲㐷㥦㕤㝢昹㈹户搶摤扢昷㔳晦㝣㜷づ愴㘵㉣㈲㤷戴㔳昲㐹㍢搹慣挸晡㍡〱㐳ㄸ敥㙤㐴扣㔲㜹搷搰昸戶戰攳㜳捥攵㥣扤㘱ㅥ㘳昷〸ㅢ挵摣挸攴愵戳㌶㜹㜴愱ㄴ㉦ㄸ㈷昰㐱攵㜱㜸㘷ㅥ慦ㄵ攳㍦㐹㌱㑦挵昱㉥㍤ㅦ挶户㕥㘱搵㤲㘳㘳㕦㜸㘲〲敦戴ㄶ㠷挷㈶昱㕡㔵㙢〹㍥〳换晦㈳㈲昶㜳㌸戸挶挳㈴㐵戸昹攰㤲㔷㘸ち㜲㍥挷挱〷㌴㜲㍡昶㠶ち搳晡戰㕥慤㈹攰㝢挹㥢㜷㙣敤㕢㠵昱敡㤵晥㝦㉤㉡ㄶ㌳晥㤱㉣㔰ㄳ㌱挰ㄲㄲ晣愸㝡挷ㅦ㠵㘳㐴っ昴慤挰ㄶ㠷㕢挲〷戸㉢晢昵㙡ㄶ㜵〲㐳〰㥥换㐴㥥㤳挰㜷〷挰戶收攷敥㉢㕡㜱挸㥣㠸㌴户昳ぢ〷㐵㙡慣㐵摣搳改㐹ㄳ扦㡢㤴戸搲㄰㐴㈱〰昱㝢㔸搴㠹㡣㐱摣换㔰㤱㕢㘷㝣㘰㠷戱㐱㡦敢㈳捡㍤㝡㔰㤱搳㉥扡愷晥晢㥡搹つ㐵㡣㜴㜴ㄵ㘹㐱戵愷㌸摡ㄴ攴㝦㍤㔵ㄲ㙤㙡ぢ挵收愶收搹晦摤ㄴㅥ㡥挰挷昱昴扤挰㌲挶て晣㌱ㄲ㐲慡晡㍥㐷㘹㠰㤱〴㔹敥昷戳敡〱㠲㌵〰㝥挵㘰㠲㉣昹㍡㐸捦つ慥㍦㝡㉣挱㠳㠸っ㌰㐸挵挱㘶挵㍥愸搰て愱㔴㌱㤸㈰捡㝣ㄸ㠹昴〷ㄴ慤㐱㍡搰搲㘳挶㈰晤ㄹ戸㥡晢㌳㡦㜵っ㍤㍥挶愲㑥㘴捣㐱㘲ㅣ㠲扡戴戴愳ㄸ㐰㘰㐷㥡昳愱㐰搵收㈴扣㡥〸㌲㐰㌶攱晦㘶㤱㠳㌰㘳㄰挲昰㌳㐸攴ㄹ晤晤㉤攲ㄹ愳晦㥣㑤摣ㅥ晤ㄷ㕣挴挷㈰㥦挱㌵〳〳づ慥昷戱〸㘷愸攳㘵㥢戰捤昵慢㉥挲ㄳ㑣㍡扥搷㤱挸挳昵㥥ㄶ昱っ慥摦戴㠹摢㕣扦敤㈲㍥〹昹っ慥改昰㍢戸摥挵㈲㥣挱昵㝢㌶㘱㥢敢て㕣㠴ㄹ㌳㄰㕤㝦㠸挴昶改晦ㄵ挱戵搸戶户攸㘷㌰晥㜷㥢扥捤昸挷㉥晡っ㍢㘴㌰㑥摦摤挱㜸㉦㡢㜰〶攳㥦搸㠴㙤挶㍦㜳ㄱ㥥㘳搲昱㝤㠱㐴ㅥ㜵昷戰㠸㘷㜰晤愵㑤摣收晡㉢ㄷ㜱㠶て㌲戸㘶〸㐰㤶改㌷㐸〸㑦㕣ㄴ昳慤搲㙦㥤愵ぢ㤱㜱㐸㔸㘸㌱㤱㈱攱て㐰㜲㉤〳慥㜸攷㌲愰㍢㉤㐳㠳㉦〹攴㤳昰晢㙦慤㐳ㄷ攷㈶㠸㉦昴扢㌷㐱㥦㡢㌸摤昱っ〹改攳㍡戸晥户㐵㌸㠳㙢扦㑤搸ㅥ㤷㔲ㄷ攱㘳㉤慥㝢愲㈲晦㠴晡搴愲敦㜱㌲ㅥ戰改摢㐳戳㡤㡢㍥㍤敤っ挶改慥㍡ㄸ晦挸㈲㥣挱昸㜶㌶㘱㥢昱ㅤ㕣㠴改昱㡡扡晢愲㈲捦㠴㝡摦㈲敥㜱㜲扤戳㑤摣收㝡㔷ㄷ㜱㝡捣㑥慥〳㜴㐳㠱㠳㐷扡㠹戹㍢挱ㅥ〰㝥㐵㑦㔴㌶昲㌷搰㤷㜳㠷愷㜷㉡ㄵ慦㥢ㄵ戲挳敦㠵㐶㡡㉥愹愸㠰㍢㝣㠱㝡挵攲㌲㐳〵晤搹㐷收㡥扥㉦㡢ㅣㅢ㉦扤㔷㈷㤷㡡戶晣㐹攰㤲㕦搶挰ㅦㅣ摣愲〰て扡戰摤㝥散昹晣摣〸㠳㠸戰㍦㠰㤷戶扦摢㤴敢挲㈳攴㉢㡥㉡㈸㕥㌰㥥戹㠴㍦㍣ㄷ摥㜰㡢㙡捥昴㠵ぢぢ㐱ㅡ晡换晤ㅦち搸㡦㥣攵㜲愱散捡㑤昱㜴攸㈲㤵攰ㅤ搸㑤㜵戴搸敥㘶搵㠵㝦㑢攳㙢㑥搵慣敥㌹㥦攲㌲て㌰晤㘷换〳晤㕦㜰㍣㝤㤵搰晥挴㘵㔳攲昱搴㌲敢㜳捣挹㘵摤昸㍥晤戲挶〴晥㥢捥㘰㕢挵㐸扣愴㕥〱㉢ㅣ晦㥤ㄶ㙤戹㘵晣㝦㠵慡㌸㘵慡〱搴㔳㤸扥昴㐵㘹扦㌱挰㘴㥤ち攰㘵〳㕣ㅦ㥢㤱㍥㈰慥〳㈲晤㕦攰㜸㜴㉤㥡晡㡢㉥挴㜴晢㑦㐴㈱搷晦ㄵ㍡㝢㌶ㄴ攴挹晡㡣㡦晤搵㥥㌲ㅣ昳㑡㄰㘸㔲㌰㤲㐸㈲㍣㔶㔸㜲㜶㔷㔳搷っ搱ㅣ戲挸㜸戴搷晡㤴て㘷昳㔶㡣搳捣㉥㔹搹㔵扣挸㈹挳晦㜷ㄱ愳㔹戳昹昴戵ㅥ㠲㜱㤶挴㔰㉥愶换戰㈰ㅣ㜷挷㐷㜳摥ㅡづ〰愶换ㄸ㌹㠸㐵㥤愴㐷㠰昷攰㑤㍡扥㠳㔱㤱晦戶扥搶愲敦㜱摥㈰敢㙤晡昶つ㜲愴㡢㍥㘳㌴ㄹ户㥥㙢㌳ㄹ晦㤳㐵㌸攳㥥㌶摡㈶㙣摦搶て㜵ㄱ㘶慣㐴㙥敢㠷愱㈲㍦攳户㕢昴㍤㑥挶挷搹昴㙤挶㈷戸攸㕦敦㘲摣㑢昷戶摢㥥㌷昷戸捤㝣㤶㝡ㄲㄸ㔱㜴㥣㈵敡㌶㤹㌹づㄴ㝦敦㐲㈹搹搰㔳㔸㝡㡦㠵㌳ㄵ㌹敡㠹扦攵昴㐲㠹㉣㥦愰㉣愷昷㘹攷搴晤挸㠹愹㜱㈳戴㐲ㅢ攴㈰㈲ㄶ昸ㄴ㍤㔱愹戸挱慣ㄸ㈱ㄵ㑡搱㍢㤵㡡敢捤ち敥搲晡㐸㜴㔸㑥ㅦ戴ㄴ戹攲㘷ぢㄴ扥扢扡㕥㍤㕣戰㕥㕤㕤昰㠹㠷敦㘲戵愹㐲㡦愲慦㈹散ㅥ㐵㜶改㘶㤲ㄵ㍤㠳㌹㈴攴㤷㙥愳攰捣㘴㈹㍤㐶挱㤹攵挴㜹捥挲㌹㥡愵㜴晣〴㠷ㅢ㥦㑤㠷㡥㥣搰㌹㠶愵昴攱〴愷挹㠹㐳㝦㑣㜰收戰㤴慥㤸攰〴㥤㌸㜴慤〴愷㤹愵昴慡〴愷挵㠹昳㜷ぢ愷㤵愵昴㡣〴㈷攴挴愱愷㈳㜴挲㉣晤捣挲㤹敢挴愱挳㈲㌸昳㔸㑡㕦㐵攸㐴ㅣ㌸攵昴㑢㔸㙡っ㈷晤ㄱ㍢愷攸㙢㐸晢昹搲挲㙣愶ㄷ㌸摡昳扦㉣㌶㜰摡㔸㑡㙦㐱晡㠸㍡㜱㘸晤ぢ㥤ㄸ㑢㘹昸ぢ㑥摣㠹㐳ぢ㕥㜰ㄶ戲㤴挶扢攰㉣㜲攲搰ㄸㄷ㥣〴㑢㘹㠷ぢ㑥搲㠹㐳㥢㕡㜰㔲㉣愵㌹㉤㌸敤㑥ㅣ㥡捥㌲改㝥攳㥡愶㌴愷愵攲㔴搷㌴愵㠹㉤ㄵ扦㜶㑥搳づ㤴㤶搳㤰㜶㑣搳㜷敤㘹扡〰ㅤ㉦攰㌴愵〱㉤㉣ㅤ㡢㠴愲敤㉣㉣ㅤ㘷㈶㤸〹搰㌲收ㄵ愰㜵㉣〹㥡挲㤲愰㌹捣㑢搱搲㤱㤶换捣ㄲ㈹ㄵ搳〷㈹敤㉣㉤愲㔵昳㝦捥㠲挴㜴换昳ㅦ慥㐳㥡㠳扡㜵搰㤲搳搶㌵㕥挲㐱〴敤㜸搰攱㉤㡥扦㐵扣摦晤ㅣ㉤ㄵ昰收㈹收㍤㔸〶㥢慣ㄶ㕥昸ㅦ摢㈵攷晦㘳て摢㜴㌹ㄶ攴㝦搴㌳㉤㡦㝡㜸挷㉥㕣㠰攷㌰㈵㘸慢㡡づ敥搶㈲㌲㑦㤷戳㑦㉢改㤷晡㑥挰搴㥣扢㉣攳扦ㅣ㕢㤶㡥攱晦㌴㠷㉥晢搳ㅥ攸㑣㥤㠰㌱收㌸晢㤶㈳㤷摣㕡㕤㜷昵㜵㡢㤳挸挶㌲㡢㡤ㄵ挸戵㙥㈵㌶㌲㍦㔶㜴ち晢敤戰晡晤㌵㜲昳戶㔲扦搹㕦㕣㌸㤵㝤㉦戶晡㍥つ戹挴㔶敡扢慢㡦㤵㥥㑥㉥㤲ㄶㄷ㘷㈰搷戲㤵戸挸昸收搱㤹散㜶愱搵敤㔹挸捤摥㑡摤捥㌰晥㔳敦戳搹㈱晤㈹戱ㄴ捥㘱敥㈰〲慣㌸㝤慥㤹㘰㐶搱㈷ㄲ㥣昳㔸㑡㜷㐸㜰捥㜷攲搰扤ㄱ㥣ぢ㔸㑡捦㐶㜰㉥㜴攲㡣戳㜰㉥㘲㈹扤ㄳ挱㔹改挴ㄱ㔷㠱ㅣ㕣㡣㔲敢ち搰㘵㘰㕥㕦〲㠸㈷㕡愶攰㡦戴捤㜸㈶㤵㑥㠳㘰㕤〶愸㉦〷㈸㉢㈸愷㘱㝦㈴㥡ㄶ㉣㔵㉤㜳㕡攷捣昹慡扣愸愲㙦搱㔱昵愵ㄷ扤晤挴扢㘷扦㜰昴㠸扦㝥㜷挹㈵㉦扣㜷昶扡敦敥㙤ㅥ昱攸㔵㔷㍤㝣搸攵敢摥摤㈶㝣㐵挱ㅤ㕦㡤扢㘲㔹搵㠲㘵㡢挲搳昷ㅤ戳㙣挶晣挹㔵㤳㝡つ㈸㉣㉣㉥摥扢昷㘳㍢昴て㜴㉥扡㑢慤㝤㘵晢㤸ㄲ㑦㠰扣㔹扣㤰敢〰㍤〲晣攰㑢戶㘴愳㔰㠹㉦挰㝣㠶㕣昴〹〴敢㙡〳敢㘸晣挹㤰㑢㘸搱㉢㄰慣摦ㅢ㔸攲て㘴搱愲㕦㈰㔸搷ㅡ㔸㜳昰㈷㥢ㄶ㍤〳挱扡捥挰ㄲ㥦㈰㡢ㄶ㝤〳挱扡挱挰ㄲ慦㠰㔸ㄹ㌲搲㍢㄰慣㥢っ㉣昱ぢ戲㘸搱㍦㄰慣㥢つ㉣昱っ戲㘸搱㐳㄰慣㕢っ㉣挳晥㜷敢㡢㝥㠰㘰摤㘶㘰戵攱㑦戶㡣昴〴〴敢㜶〳㑢㝣㠰㉣扥攸ぢ〸搶㥤〶㤶㜸〱㔹㝣㉤戲戰敥㌶戰挴て挸愲㐵㝦〰㍦㜸㜹捥挰ㄲ㑦㈰㡢ㄶ㍤〲挱扡㑦戰捡㘹捣㙦搵愹㈹搶㝦ㄶㅢ挷㔹㙣㍣㈰㙣〴㉣㉢扥㤸戶慡愸㤳㥥㔹㤱晢挵㠷㉥㐲攱敥㐸㉦㙦摡㝡つ愸改戵〴てㄲ㍣㐴昰㌰挱㈳〴㝦〶昰㝢㍢〱㝦愲㠱㈰㙦っ〴ㄱ㜸て攱搳〷㝣㈸㙤㉥ㅦ㐸㔳㌱ㄵ挷攷㄰㡣〷搴ㄶ昶㠸ㅥ搲㠶㡦㕢㐶㕡昰㘲㝦㐶㜸扥㐸㠱〱戹ち㤹㐰㈴㜱㤳ㅥ㠶愳㥣摤ぢ戴㑢っ摣㝥㘶㑤㈱㐰㡦慢换愰晦戰㙥搹㑤ㄹ捥〷㍥㤴㠰〷扤挴㘲昲昹㔶㜵ㄵㄱ摤愴㘰扥㘵㥢㑤ぢ㈵㔳㤳攲昸㝦㔱㈵昶扡攵愳昹㌹昵㘱㍦捡㈷㜳慡〸晥㥡㐴昹扣㐳㜱愳摣㔴搵㜳愷挸㝣㤸㡣㈵敡摥慢㘶晥愱昵晡㜳搶㥥㍣扢昸㠹户㝡晤戶攱㠱晥㌷ㅦ㜲晤㡥㔷㌶愰慥昳㥣搷㔷昳慦攷敡㜷㈴捦㈴㍥㜳㠸戹愲㥦㌴㘷㡥㔹㘳㘳㥥晣㤷㙢ㅢ昴㍡㔴㕥戸愶捦㜸㍤㜷扢㌵㝥㜵ㄲ㜲㥣改挶晢㙤㥤㈰愱慡挰㍥㐵㄰〶收㕤戰攷摣㤵晤ㄶ慤昵㍣扣昶搳㠷昵攱㙢㥦戹敦愵戳ㅥ㍡㘵㐱㠳昱愱愷て敡㙡攴㝡摥㍥㑤搰捦㤰搸戳〰㔶㡤㠵㈹㕦昵扤攸㤵㍡晤ㅣ㉡㘳摢捣㜹攷愲㘷扥㝢挰慦㘸搳戹ㄸㄸ攰㘴攰挳慢ㅥ㝦昹㥦晤ㄷ慥昵慣㍥昴搶摦㈵㈷慦㝤收愳搸㔱㝤㉥㥣摢㜰晤愷捦㡤㙦づ摣㔵㌷戳昵挰户㈶晥昶摡㌴〳㉦㤱㠱扦〰㔸㌵ㄶ收㌷扦㥣㝦㙦敡㥣㍦搶改㤷㔱昹㙡㘹晣昸攷〷㤲〱ㅡ㜶㉥〶昶㜲㌲昰㜶挵戵㘷㤴昷て慤㝤晢㤷㠱㘵攷慦㙦㔹敢愹㤸扦捦㔹㘳晡㌵㔴㤵摣戸昳捣搶ㅢ敡㤲昳捥晡挷戲扡摦愷ㄹ㜸㥤っ扣〱㘰搵㔸㤸㕦〹〳扦慥搳㙦愲戲㜴昷ぢ扥ㅥ搶昸㌴ㄸ愰㑤攷㘲㘰㌷㈷〳㉦㝢㥦㍢㝡摣攰㡥戵㙢晥昲昲散昷敦㥥搲昰搸㠱㠷慥㝥攴摤攳㘵散㍤㙦㥦㔷㡦㌱昳㜸搶㉣慦攷ㅦ㕥晡㕤㄰搴敢〱攴戲㙡㉣㑣捦愹昵晡㍤㔴昶㔸攷ㅤ㜴捤㡣㕥㤸〳戴敥㕣っ散攸㘴愰㘴敡昲昵㤳慦㍤㜳敤づぢ㕥㤸㌳慦㜵㐵㐳愰㘹挰ㅥ㙦慣㔸㘹㌰㌰改㠵㝡改收敤㐷㡣扦挸攸て㐱㔰晦つ㐰㉥慢挶挲㕣昳㘰扤晥㍢㉡㠷扣昴㠷㉢敢㥡㜷〱〳戴昶㕣っ昴㜶㌲㔰晦搴㘳晤㠷㌴㐴搶慥戹收㡤㠷摥㍡户㘹敤㥡つ户晤昶昴㝦㑣㘹搸㌰晦慥戲㐹㍢摣㔶昷㡦㍤戶摤㙥晦ㅤ㙥㐹て挱㍦挹挰扦〰慣ㅡぢ戳扥㝥㡦晢㡡㔵㘷㥤晥〴㤵㤷搷慤ㄹ㜸搷㥢〱㌰㈰〶㈶㌹捦戰㠰㘸㘸攲挷愳㍦〳㠴㥤㈴㈶㈶昳ㄹ㤶〶㑤㑤挱晡挲挰ㄲ㈳㌳㡢ㄶ㡤㑤挱晡搲挰ㄲ㌳㌳㡢ㄶ捤㑤挱晡㑡戰〲ㄶ㍢㡡戶愵㐴摣㡡愱ㄷ㠶㤲㐷愲㙤〹㍥搷㐶㜳㔲㉡㝣慥ち㥡㤸㔲攱㌵㉢昸ㅦ攴攸敦㔰慡㘸昶㐹㔵愱慢捤搵㔶㐵㠱慢㠲挶㥤戴㔰慥ち摡㜳㔲攱㜱㔵搰㠴㤳㡡ㅦ扦挹㘴㤸㔶㥢㔴晣攰慡愰愱㈶ㄵ摦扢㉡㘸㥢㐹挵㜷慥ち㥡㘳㔲昱慤慢㠲ㄶ㤸㔴㝣攳慡愰搱㈵ㄵ㕦扢㉡㘸㘷㐹挵㔷慥ち㥡㔶㔲昱㙦㔷〵慤㈹愹昸搲㔵㐱〳㑡㉡㌶戸㉡㘸搲㐸挵ㄷ㤹ㄵ摥㌵愸搸散㕢㉡㠳慤ㄹ㜶㐳㉦搷搱昶㠰㘰㔶㐹㙢㔶㐹㈸慢愴㈵慢㘴㕥㔶㐹㈴慢㘴㝥㔶挹㠲慣㤲㜰㔶挹摣㥤摤㍣换㕢㤹愱愵㈹㍥㔶㕡㘸㔹㐲㜸㜶㍦㤷㔹㘲摦㠶㌷攱〱㠹捤戵㡥挴㌶敡摥扤㕤摥㘳戵捤慡㥦㘸㐹㤲摦㉥㘵㈷㠲㕦㤷攱愰摦搷ㄳ攰ㄸ攳戹㠲慤ㄵ㠸㔲㥦㘲ち㕢㌶〲㝡挶㡢㔱㌷㌵攴㝥挰攰慢ㅦ㔹敦昱㝣昵愳晡〴㡤慣〷つ晣㝥㐵晢㥢㔳摦㘴㝢ㅢ戰㍤㝦ぢ戳摤㐵㄰㑢晤挳㈵㠲挷昳戶晤收㘴收㌳ㄲづㄱ㍥捥ㄴ㠱摥㠳㐳㠴敤㈰挲慣㉤㉢㐲㐶〰㑣晤捤挱昳挷㤳敦摡㜵挵㐷户㙣㥣攷て㌳㜹㝥㈸㤳攷扥攰戹㘹换昲㥣ㄵ㍣㔳敦㍢昸㥥㐲戶㈷晦㜱攳㝣扦㤷挹㌷晤㌳㠷慥㜷〵摦㤱㉤换㜷ㄷ㠱㌷昵㡥㐳〲㤹捦昵㘷搶㙦㜴挲扦㥤㈹〱㥤㑢㠷〴㝢㐰㠲㤹㕢㔶〲㘷搰㑥扤㤱挵昲搳ㅢ㘷昹昵㑣㤶改ち㍢㔸晥〵㔸㥥戶㘵㔹㌶〲㝥敡ㄵ〷戳搶扢慦ㅢ搵敦换㤹捣搲昷愱搳㤲㜱昶愷攸っ㌹㐴ㄸ〰ㄱ戶昶敥昸㠲㐳ㄸ㑥㤶㙥敤㡥捦㍢㠴搱㥤㘰摡㕦㐴㔷敤晦㥥慦摣攵戹攵㠸㙥㠵づ㜲扢昵昶挱攵晥ㄸ㐳晣挸慦愲挳㤹㍤敡昴㐰ㅤ愳㕥つ昴晦挹㥢换㔳慥ㄹ搰慤㥢换㍡攷っ愰㘳敥㔷昴㤵㌹ぢ昴㄰愷挸㜴㜱戳㐵愶捦敢㄰㜹㌸㕡㙣搵㥢搱㥦ㅤ㌲㜶晢㘶昴㠸㔳㐶晡晥㝥㐵㜷㕣㘴ㅣ攱㤴㤱㕥㜴戶㡣㜴慢ㅤ㌲搶愳挵㔶扦㜹㍤攰㤰戳摢㌷慦晢㥤㜲㌲挴攰㔷昴晡㐵捥㔱㑥㌹改慣㘷换㐹敦摤㈱攷ㄸ戴昸ㅦ扣搹摤攵㤰㤸晢㤷愷㍢㌷扢㍢㥤ㄲ㥦㉥ㄲ㌳捣㈰ㄲㅦ敥㤴㤸搱㠱㙣㠹ㄹ㉥㜰㐸㍣〱㉤戶收捤昱㤶㉣ㄱ扢㜱㜳㕣攵ㄴ㤱㔱ㄳ扦㘲㈰㐳㐴㥣攲ㄴ㤱昱㠷㙣ㄱㄹ㤰㜰㠸㌸ㅤ㉤戶捥捤昴㝡㠷㜰摤扥㤹㕥攷ㄴ㡥ㄱㄹ扦㘲㤰㐴㠴㥢攱ㄴ㡥搱㄰昱㘳晦㠰ㄶ捥㔸〴〳㈰㔲昱㝢㔷〵㘳ㅥ㔲㜱㡤慢㠲㘱づ愹戸摡㔵挱㌸㠵ㅣ搹ㅤ㠳㥥ㄵ摤ㅡ㜹晢戵ㄲ挵㡥㐷㥣㉦㐳慢㙥㍤攲㝣㈹㄰㉤捦㐳户㠲㥡扦㤸昷㄰ㄹ㈳㌹㔰㜰㝦摤㈹昷㠱㐲敥摢㤲㐴㝦㐳㈰愷挳〴㜳〹收ㄱ㐴〰捡ち㡢戹㜵㙦挱㥥收㤳昴〲㠲㌶㠲㈸㐱っ〰㍤㜱〳摤㠲㍤挵㐹㝡㈱挱㈲㠲〴㐱ㄲ〰㍤㜱ぢ摢㠲㍤愵㐸扡㥤㘰㌱挱ㄲ㠲愵〰攸㠹㕢挷ㄶ散愹㠳愴㡦㈵㌸㡥㘰ㄹ挱昱〰攸㠹㉢㜸ぢ昶昴㑢㤲㍥㠱愰㤳攰㐴㠲攵〰攸㠹换㘹ぢ昶㜴ㄲ㐹㥦㑣戰㠲攰ㄴ㠲㕦〱㈰㘴㈹换〷㥤搹㈱㑢敥㑡㡡㉢愰㤶㑢改㔴㈴昸㐸ㄵ扦㤰敢攵ㄴ晥㈹敢㠰㜶㕦㡦愸昹㐶〵摥㕣㉤㡤㑥ぢ㈶收㠶㡣㈳㤹ㅥ㔱㠹㠷挸昱っ昰㄰㐷攱戲攱挵㐳ち敢㜸挳戲昸ㄵ㔷ㄲ昹攱挵㔳㡢摦㐵㔶㤵㉣昸㘴㐹㠳㜵愸愰戸捡㉣〴㥡搷㙦㍦㍤换晢晣㡡搶戵㐶㤳户敢ㄴ㔷愰㠵㜰昵㍢户㌴摣戵戳慦㜸户〳㑦㔹㙢ㅤ㐷㈸慥㑥ㄳ㐱づ㐸慣愳ㄶ换昷㔷㕣㘸㐴戰晡戴㡥㐰㙣㈶戹〸㠹㘰ㄴ扣㔲攷㘹㔸搷㌰敡搰㔹㙢慤〶㡡ぢ搴攲㠱ㄶ㘰ㄶ㤳㕣扣改㉥搶搷㑤㍡攱搹扦㥤㌴㜷㐱㥡㐹㉥㙣㈲㔸㕣㕢挷㌱㌶㤳㕣愳㐴戰づ㍢慣㘳ㄲ㥢㐹慥㕦㈲散㔸㜴㐴捦晤㙥扤愹㙥捤㍥㥤挷㕣㕣㌷㍢捤㈴搷㌶ㄱ㉣ㄳ㉥㡢㐹慥㝢㈲㍣㜹攵㈱㜷㝣晥晤敡扡户㝦戳㘴搶换ぢ收愷㤹攴㥥㐰〴敢愰挵㍡戲戱㤹攴昲㈶㠲㜵㈰㘲ㅤ愵搸㑣㜲改ㄳ愱㌹㜰搴昰搵㡦晤愱㙥捥摥㜷慣㔹㍤戸㌵捤㈴户〵㈲㔸昶㔷ㄶ㤳摣㌲㠸㌰㜲捥晢捦散昱摡㜵㜵㜳㤶慡挳㍥㝤愹㌵捤㈴户ㄳ㈲㔸㠷㌱搶戱㡥捤㈴㜷〶㈲挸戵㘶㜹扤㜵摣㘲㌳挹㕤挳㐶挰㈹㡡攷戱㌷㙦㕣㌳㜹㜴㥡㐹敥㈸㌶〲㑣愶㉣㈶戹摢搸〸㙢捥慥晦攴换〷晥戵昲㑦㡢搲㑣㜲㈷戲ㄱ㜰㘰㘳ㅤ晤搸㑣㜲㔳㐹㈳㍣㔲㙦ㅤ挹搸㑣㜲挳戱ㄱ㝥昷㐴㝤挵㤲攳㉦晦㝣攴挲〶㝢㑥㜲㌳戲ㄱ敡㥦捥㘶㤲ㅢ㤵㡤昰搵戳昵㥤㔷户㑤㘹㘹㕤㥥㘶㤲㥢㤸㡤㠰㐳ㅤ敢㜸挸㘶㤲晢ㄱㄱ慣挳ㄷ敢搸挶㘶㤲㝢ㄵㄱ捥㕡晡㥢敦㕦扣昹㤶扡户㜷㕤昴昹㥢ㄷ㌴愷㌵戹挲㐴戰㡣㤷㉣㑤㜲㡦㈳㠵挹㝤㐶晥攲扡捥㕢敢㔶㜵㡥摥晥搱㘴㌸捤㈴昷㍦㈲搸〷㍦收ㄱ㤲挵㘴㌱户㍥搹㠳㜹㉥昲㤳ㅦ㈸㘰㤰㐱㑥㍤攵攴㔱㑥晦攴〴㑥㑥挱攴㈴慡㑣昷昸㝦㙥ㅢ〲㉦</t>
  </si>
  <si>
    <t>Monza's sales in 2015</t>
  </si>
  <si>
    <t>Monza's price</t>
  </si>
  <si>
    <t>Monza Cost structure per car</t>
  </si>
</sst>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6" formatCode="&quot;$&quot;#,##0_);[Red]\(&quot;$&quot;#,##0\)"/>
    <numFmt numFmtId="44" formatCode="_(&quot;$&quot;* #,##0.00_);_(&quot;$&quot;* \(#,##0.00\);_(&quot;$&quot;* &quot;-&quot;??_);_(@_)"/>
    <numFmt numFmtId="43" formatCode="_(* #,##0.00_);_(* \(#,##0.00\);_(* &quot;-&quot;??_);_(@_)"/>
    <numFmt numFmtId="164" formatCode="&quot;year&quot;\ 0"/>
    <numFmt numFmtId="165" formatCode="_(* #,##0_);_(* \(#,##0\);_(* &quot;-&quot;??_);_(@_)"/>
    <numFmt numFmtId="166" formatCode="&quot;$&quot;#,##0"/>
    <numFmt numFmtId="167" formatCode="&quot;Year&quot;\ 0"/>
    <numFmt numFmtId="168" formatCode="&quot;$&quot;#,##0,,\ &quot;Mil&quot;"/>
    <numFmt numFmtId="169" formatCode="0.0"/>
    <numFmt numFmtId="170" formatCode="&quot;$&quot;#,##0.00\ &quot;per kWh&quot;"/>
    <numFmt numFmtId="171" formatCode="0%\ &quot;of national average&quot;"/>
    <numFmt numFmtId="172" formatCode="#,##0\ &quot;kWh&quot;"/>
    <numFmt numFmtId="173" formatCode="0\ &quot;years&quot;"/>
    <numFmt numFmtId="174" formatCode="&quot;$&quot;#,##0.0000"/>
    <numFmt numFmtId="175" formatCode="#,###\ &quot;cars&quot;"/>
    <numFmt numFmtId="176" formatCode="&quot;$&quot;#,###.0,,\ &quot;Mil&quot;"/>
    <numFmt numFmtId="177" formatCode="0.0000"/>
    <numFmt numFmtId="178" formatCode="0.000000%"/>
    <numFmt numFmtId="179" formatCode="#,##0\ &quot;cars&quot;"/>
  </numFmts>
  <fonts count="26">
    <font>
      <sz val="12"/>
      <color theme="1"/>
      <name val="Times New Roman"/>
      <family val="2"/>
    </font>
    <font>
      <sz val="12"/>
      <color theme="1"/>
      <name val="Times New Roman"/>
      <family val="1"/>
    </font>
    <font>
      <sz val="10"/>
      <name val="Geneva"/>
    </font>
    <font>
      <sz val="12"/>
      <name val="Times New Roman"/>
      <family val="1"/>
    </font>
    <font>
      <sz val="12"/>
      <color theme="1"/>
      <name val="Times New Roman"/>
      <family val="2"/>
    </font>
    <font>
      <sz val="9"/>
      <color indexed="81"/>
      <name val="Tahoma"/>
      <family val="2"/>
    </font>
    <font>
      <b/>
      <sz val="9"/>
      <color indexed="81"/>
      <name val="Tahoma"/>
      <family val="2"/>
    </font>
    <font>
      <b/>
      <sz val="12"/>
      <name val="Arial"/>
      <family val="2"/>
    </font>
    <font>
      <b/>
      <sz val="10"/>
      <name val="Arial"/>
      <family val="2"/>
    </font>
    <font>
      <u/>
      <sz val="12"/>
      <color theme="10"/>
      <name val="Times New Roman"/>
      <family val="1"/>
    </font>
    <font>
      <b/>
      <sz val="10"/>
      <color indexed="10"/>
      <name val="Arial"/>
      <family val="2"/>
    </font>
    <font>
      <sz val="10"/>
      <name val="Arial"/>
      <family val="2"/>
    </font>
    <font>
      <b/>
      <sz val="12"/>
      <color indexed="9"/>
      <name val="Times New Roman"/>
      <family val="1"/>
    </font>
    <font>
      <sz val="12"/>
      <color indexed="9"/>
      <name val="Times New Roman"/>
      <family val="1"/>
    </font>
    <font>
      <b/>
      <sz val="16"/>
      <color indexed="9"/>
      <name val="Times New Roman"/>
      <family val="1"/>
    </font>
    <font>
      <sz val="16"/>
      <name val="Times New Roman"/>
      <family val="1"/>
    </font>
    <font>
      <sz val="14"/>
      <color theme="0"/>
      <name val="Times New Roman"/>
      <family val="1"/>
    </font>
    <font>
      <sz val="12"/>
      <color theme="0"/>
      <name val="Times New Roman"/>
      <family val="1"/>
    </font>
    <font>
      <b/>
      <sz val="10"/>
      <color indexed="28"/>
      <name val="Arial"/>
      <family val="2"/>
    </font>
    <font>
      <sz val="12"/>
      <color indexed="8"/>
      <name val="Times New Roman"/>
      <family val="2"/>
    </font>
    <font>
      <sz val="11"/>
      <color indexed="8"/>
      <name val="Calibri"/>
      <family val="2"/>
    </font>
    <font>
      <sz val="10"/>
      <name val="Geneva"/>
      <family val="2"/>
    </font>
    <font>
      <sz val="10"/>
      <name val="Verdana"/>
      <family val="2"/>
    </font>
    <font>
      <sz val="11"/>
      <color theme="1"/>
      <name val="Calibri"/>
      <family val="2"/>
      <scheme val="minor"/>
    </font>
    <font>
      <sz val="11"/>
      <name val="Times New Roman"/>
      <family val="1"/>
    </font>
    <font>
      <b/>
      <sz val="12"/>
      <color theme="1"/>
      <name val="Times New Roman"/>
      <family val="1"/>
    </font>
  </fonts>
  <fills count="20">
    <fill>
      <patternFill patternType="none"/>
    </fill>
    <fill>
      <patternFill patternType="gray125"/>
    </fill>
    <fill>
      <patternFill patternType="solid">
        <fgColor rgb="FFCCFF99"/>
        <bgColor indexed="64"/>
      </patternFill>
    </fill>
    <fill>
      <patternFill patternType="solid">
        <fgColor rgb="FFFF66CC"/>
        <bgColor indexed="64"/>
      </patternFill>
    </fill>
    <fill>
      <patternFill patternType="solid">
        <fgColor rgb="FF669900"/>
        <bgColor indexed="64"/>
      </patternFill>
    </fill>
    <fill>
      <patternFill patternType="solid">
        <fgColor indexed="8"/>
        <bgColor indexed="64"/>
      </patternFill>
    </fill>
    <fill>
      <patternFill patternType="solid">
        <fgColor rgb="FFFFCC00"/>
        <bgColor indexed="64"/>
      </patternFill>
    </fill>
    <fill>
      <patternFill patternType="solid">
        <fgColor indexed="45"/>
        <bgColor indexed="64"/>
      </patternFill>
    </fill>
    <fill>
      <patternFill patternType="solid">
        <fgColor indexed="13"/>
        <bgColor indexed="64"/>
      </patternFill>
    </fill>
    <fill>
      <patternFill patternType="solid">
        <fgColor indexed="11"/>
        <bgColor indexed="64"/>
      </patternFill>
    </fill>
    <fill>
      <patternFill patternType="solid">
        <fgColor indexed="40"/>
        <bgColor indexed="64"/>
      </patternFill>
    </fill>
    <fill>
      <patternFill patternType="solid">
        <fgColor rgb="FFCCFF99"/>
        <bgColor indexed="8"/>
      </patternFill>
    </fill>
    <fill>
      <patternFill patternType="solid">
        <fgColor indexed="51"/>
        <bgColor indexed="8"/>
      </patternFill>
    </fill>
    <fill>
      <patternFill patternType="solid">
        <fgColor indexed="45"/>
        <bgColor indexed="8"/>
      </patternFill>
    </fill>
    <fill>
      <patternFill patternType="solid">
        <fgColor theme="6" tint="-0.249977111117893"/>
        <bgColor indexed="64"/>
      </patternFill>
    </fill>
    <fill>
      <patternFill patternType="solid">
        <fgColor indexed="22"/>
        <bgColor indexed="64"/>
      </patternFill>
    </fill>
    <fill>
      <patternFill patternType="solid">
        <fgColor rgb="FFFFFF00"/>
        <bgColor indexed="64"/>
      </patternFill>
    </fill>
    <fill>
      <patternFill patternType="solid">
        <fgColor rgb="FF00FF00"/>
        <bgColor indexed="64"/>
      </patternFill>
    </fill>
    <fill>
      <patternFill patternType="solid">
        <fgColor rgb="FF00FFFF"/>
        <bgColor indexed="64"/>
      </patternFill>
    </fill>
    <fill>
      <patternFill patternType="solid">
        <fgColor rgb="FF99FF66"/>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style="thin">
        <color indexed="64"/>
      </left>
      <right/>
      <top/>
      <bottom/>
      <diagonal/>
    </border>
    <border>
      <left/>
      <right/>
      <top/>
      <bottom style="medium">
        <color indexed="64"/>
      </bottom>
      <diagonal/>
    </border>
  </borders>
  <cellStyleXfs count="26">
    <xf numFmtId="0" fontId="0" fillId="0" borderId="0"/>
    <xf numFmtId="0" fontId="2" fillId="0" borderId="0"/>
    <xf numFmtId="43" fontId="4" fillId="0" borderId="0" applyFont="0" applyFill="0" applyBorder="0" applyAlignment="0" applyProtection="0"/>
    <xf numFmtId="9" fontId="4" fillId="0" borderId="0" applyFont="0" applyFill="0" applyBorder="0" applyAlignment="0" applyProtection="0"/>
    <xf numFmtId="0" fontId="3" fillId="0" borderId="0">
      <alignment vertical="center"/>
    </xf>
    <xf numFmtId="0" fontId="9" fillId="0" borderId="0" applyNumberFormat="0" applyFill="0" applyBorder="0" applyAlignment="0" applyProtection="0">
      <alignment vertical="center"/>
    </xf>
    <xf numFmtId="43" fontId="11" fillId="0" borderId="0" applyFont="0" applyFill="0" applyBorder="0" applyAlignment="0" applyProtection="0"/>
    <xf numFmtId="0" fontId="11" fillId="0" borderId="0"/>
    <xf numFmtId="0" fontId="4" fillId="0" borderId="0"/>
    <xf numFmtId="9" fontId="11" fillId="0" borderId="0" applyFont="0" applyFill="0" applyBorder="0" applyAlignment="0" applyProtection="0"/>
    <xf numFmtId="177" fontId="18" fillId="15" borderId="10" applyFont="0" applyFill="0" applyBorder="0" applyAlignment="0">
      <alignment horizontal="center"/>
    </xf>
    <xf numFmtId="43" fontId="19" fillId="0" borderId="0" applyFont="0" applyFill="0" applyBorder="0" applyAlignment="0" applyProtection="0"/>
    <xf numFmtId="43" fontId="20" fillId="0" borderId="0" applyFont="0" applyFill="0" applyBorder="0" applyAlignment="0" applyProtection="0"/>
    <xf numFmtId="43" fontId="21" fillId="0" borderId="0" applyFont="0" applyFill="0" applyBorder="0" applyAlignment="0" applyProtection="0"/>
    <xf numFmtId="44" fontId="11" fillId="0" borderId="0" applyFont="0" applyFill="0" applyBorder="0" applyAlignment="0" applyProtection="0"/>
    <xf numFmtId="44" fontId="19" fillId="0" borderId="0" applyFont="0" applyFill="0" applyBorder="0" applyAlignment="0" applyProtection="0"/>
    <xf numFmtId="44" fontId="20" fillId="0" borderId="0" applyFont="0" applyFill="0" applyBorder="0" applyAlignment="0" applyProtection="0"/>
    <xf numFmtId="44" fontId="21" fillId="0" borderId="0" applyFont="0" applyFill="0" applyBorder="0" applyAlignment="0" applyProtection="0"/>
    <xf numFmtId="0" fontId="22" fillId="0" borderId="0"/>
    <xf numFmtId="0" fontId="23" fillId="0" borderId="0"/>
    <xf numFmtId="0" fontId="4" fillId="0" borderId="0"/>
    <xf numFmtId="0" fontId="23" fillId="0" borderId="0"/>
    <xf numFmtId="0" fontId="2" fillId="0" borderId="0"/>
    <xf numFmtId="9" fontId="19" fillId="0" borderId="0" applyFont="0" applyFill="0" applyBorder="0" applyAlignment="0" applyProtection="0"/>
    <xf numFmtId="9" fontId="20" fillId="0" borderId="0" applyFont="0" applyFill="0" applyBorder="0" applyAlignment="0" applyProtection="0"/>
    <xf numFmtId="9" fontId="21" fillId="0" borderId="0" applyFont="0" applyFill="0" applyBorder="0" applyAlignment="0" applyProtection="0"/>
  </cellStyleXfs>
  <cellXfs count="148">
    <xf numFmtId="0" fontId="0" fillId="0" borderId="0" xfId="0"/>
    <xf numFmtId="164" fontId="3" fillId="0" borderId="1" xfId="1" applyNumberFormat="1" applyFont="1" applyBorder="1"/>
    <xf numFmtId="9" fontId="3" fillId="2" borderId="1" xfId="1" applyNumberFormat="1" applyFont="1" applyFill="1" applyBorder="1"/>
    <xf numFmtId="0" fontId="7" fillId="0" borderId="0" xfId="4" applyFont="1">
      <alignment vertical="center"/>
    </xf>
    <xf numFmtId="169" fontId="3" fillId="0" borderId="0" xfId="4" applyNumberFormat="1" applyAlignment="1">
      <alignment horizontal="right"/>
    </xf>
    <xf numFmtId="0" fontId="3" fillId="0" borderId="0" xfId="4">
      <alignment vertical="center"/>
    </xf>
    <xf numFmtId="3" fontId="3" fillId="0" borderId="0" xfId="4" applyNumberFormat="1">
      <alignment vertical="center"/>
    </xf>
    <xf numFmtId="0" fontId="8" fillId="0" borderId="0" xfId="4" applyFont="1">
      <alignment vertical="center"/>
    </xf>
    <xf numFmtId="0" fontId="9" fillId="0" borderId="0" xfId="5" applyBorder="1">
      <alignment vertical="center"/>
    </xf>
    <xf numFmtId="3" fontId="8" fillId="0" borderId="2" xfId="4" applyNumberFormat="1" applyFont="1" applyBorder="1" applyAlignment="1">
      <alignment horizontal="right" wrapText="1"/>
    </xf>
    <xf numFmtId="0" fontId="8" fillId="0" borderId="2" xfId="4" applyFont="1" applyBorder="1" applyAlignment="1">
      <alignment horizontal="right" wrapText="1"/>
    </xf>
    <xf numFmtId="4" fontId="3" fillId="0" borderId="0" xfId="4" applyNumberFormat="1">
      <alignment vertical="center"/>
    </xf>
    <xf numFmtId="0" fontId="3" fillId="0" borderId="3" xfId="4" applyBorder="1">
      <alignment vertical="center"/>
    </xf>
    <xf numFmtId="4" fontId="3" fillId="0" borderId="3" xfId="4" applyNumberFormat="1" applyBorder="1">
      <alignment vertical="center"/>
    </xf>
    <xf numFmtId="2" fontId="3" fillId="0" borderId="0" xfId="4" applyNumberFormat="1">
      <alignment vertical="center"/>
    </xf>
    <xf numFmtId="0" fontId="3" fillId="0" borderId="0" xfId="4" applyAlignment="1">
      <alignment horizontal="right" wrapText="1"/>
    </xf>
    <xf numFmtId="169" fontId="3" fillId="0" borderId="0" xfId="4" applyNumberFormat="1">
      <alignment vertical="center"/>
    </xf>
    <xf numFmtId="0" fontId="3" fillId="0" borderId="0" xfId="4" applyAlignment="1">
      <alignment horizontal="right"/>
    </xf>
    <xf numFmtId="0" fontId="10" fillId="0" borderId="0" xfId="4" applyFont="1">
      <alignment vertical="center"/>
    </xf>
    <xf numFmtId="0" fontId="3" fillId="0" borderId="0" xfId="4" applyNumberFormat="1">
      <alignment vertical="center"/>
    </xf>
    <xf numFmtId="0" fontId="3" fillId="0" borderId="0" xfId="4" applyAlignment="1">
      <alignment vertical="center"/>
    </xf>
    <xf numFmtId="0" fontId="3" fillId="0" borderId="0" xfId="4" applyAlignment="1">
      <alignment horizontal="center"/>
    </xf>
    <xf numFmtId="3" fontId="0" fillId="0" borderId="0" xfId="6" applyNumberFormat="1" applyFont="1"/>
    <xf numFmtId="1" fontId="3" fillId="0" borderId="0" xfId="4" applyNumberFormat="1">
      <alignment vertical="center"/>
    </xf>
    <xf numFmtId="0" fontId="12" fillId="4" borderId="5" xfId="1" applyFont="1" applyFill="1" applyBorder="1" applyAlignment="1">
      <alignment vertical="center"/>
    </xf>
    <xf numFmtId="0" fontId="3" fillId="2" borderId="6" xfId="1" applyFont="1" applyFill="1" applyBorder="1"/>
    <xf numFmtId="0" fontId="3" fillId="6" borderId="6" xfId="1" applyFont="1" applyFill="1" applyBorder="1"/>
    <xf numFmtId="0" fontId="3" fillId="7" borderId="6" xfId="1" applyFont="1" applyFill="1" applyBorder="1"/>
    <xf numFmtId="0" fontId="3" fillId="8" borderId="6" xfId="1" applyFont="1" applyFill="1" applyBorder="1"/>
    <xf numFmtId="0" fontId="3" fillId="9" borderId="6" xfId="1" applyFont="1" applyFill="1" applyBorder="1"/>
    <xf numFmtId="0" fontId="3" fillId="10" borderId="7" xfId="1" applyFont="1" applyFill="1" applyBorder="1"/>
    <xf numFmtId="0" fontId="3" fillId="0" borderId="0" xfId="7" applyFont="1" applyBorder="1"/>
    <xf numFmtId="0" fontId="3" fillId="11" borderId="0" xfId="8" quotePrefix="1" applyFont="1" applyFill="1" applyBorder="1"/>
    <xf numFmtId="0" fontId="3" fillId="12" borderId="0" xfId="8" quotePrefix="1" applyFont="1" applyFill="1" applyBorder="1"/>
    <xf numFmtId="0" fontId="3" fillId="13" borderId="0" xfId="8" applyFont="1" applyFill="1" applyBorder="1"/>
    <xf numFmtId="0" fontId="3" fillId="0" borderId="0" xfId="7" applyFont="1" applyFill="1" applyBorder="1"/>
    <xf numFmtId="0" fontId="3" fillId="0" borderId="0" xfId="7" applyFont="1" applyFill="1" applyBorder="1" applyAlignment="1">
      <alignment vertical="top" wrapText="1"/>
    </xf>
    <xf numFmtId="43" fontId="3" fillId="0" borderId="0" xfId="6" applyFont="1" applyFill="1" applyBorder="1" applyAlignment="1">
      <alignment vertical="top" wrapText="1"/>
    </xf>
    <xf numFmtId="0" fontId="17" fillId="14" borderId="0" xfId="7" applyFont="1" applyFill="1" applyBorder="1" applyAlignment="1">
      <alignment horizontal="center" vertical="center" wrapText="1"/>
    </xf>
    <xf numFmtId="0" fontId="3" fillId="0" borderId="0" xfId="7" applyFont="1" applyBorder="1" applyAlignment="1">
      <alignment horizontal="center" vertical="center" wrapText="1"/>
    </xf>
    <xf numFmtId="0" fontId="3" fillId="6" borderId="0" xfId="7" applyFont="1" applyFill="1" applyBorder="1"/>
    <xf numFmtId="0" fontId="11" fillId="0" borderId="0" xfId="7"/>
    <xf numFmtId="10" fontId="3" fillId="6" borderId="0" xfId="9" applyNumberFormat="1" applyFont="1" applyFill="1" applyBorder="1"/>
    <xf numFmtId="2" fontId="3" fillId="6" borderId="0" xfId="7" applyNumberFormat="1" applyFont="1" applyFill="1" applyBorder="1"/>
    <xf numFmtId="0" fontId="3" fillId="3" borderId="0" xfId="7" applyFont="1" applyFill="1" applyBorder="1"/>
    <xf numFmtId="178" fontId="3" fillId="6" borderId="0" xfId="9" applyNumberFormat="1" applyFont="1" applyFill="1" applyBorder="1"/>
    <xf numFmtId="0" fontId="1" fillId="0" borderId="0" xfId="0" applyFont="1"/>
    <xf numFmtId="165" fontId="1" fillId="2" borderId="0" xfId="2" applyNumberFormat="1" applyFont="1" applyFill="1"/>
    <xf numFmtId="6" fontId="1" fillId="2" borderId="0" xfId="0" applyNumberFormat="1" applyFont="1" applyFill="1"/>
    <xf numFmtId="166" fontId="1" fillId="2" borderId="0" xfId="0" applyNumberFormat="1" applyFont="1" applyFill="1"/>
    <xf numFmtId="166" fontId="1" fillId="0" borderId="0" xfId="0" applyNumberFormat="1" applyFont="1"/>
    <xf numFmtId="167" fontId="1" fillId="0" borderId="0" xfId="0" applyNumberFormat="1" applyFont="1" applyFill="1" applyAlignment="1">
      <alignment vertical="center"/>
    </xf>
    <xf numFmtId="168" fontId="1" fillId="2" borderId="0" xfId="0" applyNumberFormat="1" applyFont="1" applyFill="1"/>
    <xf numFmtId="175" fontId="1" fillId="2" borderId="0" xfId="0" applyNumberFormat="1" applyFont="1" applyFill="1"/>
    <xf numFmtId="173" fontId="1" fillId="2" borderId="0" xfId="0" applyNumberFormat="1" applyFont="1" applyFill="1"/>
    <xf numFmtId="9" fontId="1" fillId="2" borderId="0" xfId="0" applyNumberFormat="1" applyFont="1" applyFill="1"/>
    <xf numFmtId="170" fontId="1" fillId="2" borderId="0" xfId="0" applyNumberFormat="1" applyFont="1" applyFill="1"/>
    <xf numFmtId="172" fontId="1" fillId="6" borderId="0" xfId="0" applyNumberFormat="1" applyFont="1" applyFill="1"/>
    <xf numFmtId="0" fontId="1" fillId="0" borderId="0" xfId="0" applyFont="1" applyAlignment="1">
      <alignment wrapText="1"/>
    </xf>
    <xf numFmtId="166" fontId="1" fillId="6" borderId="0" xfId="0" applyNumberFormat="1" applyFont="1" applyFill="1" applyAlignment="1">
      <alignment vertical="center"/>
    </xf>
    <xf numFmtId="176" fontId="1" fillId="6" borderId="0" xfId="0" applyNumberFormat="1" applyFont="1" applyFill="1" applyAlignment="1">
      <alignment vertical="center"/>
    </xf>
    <xf numFmtId="0" fontId="1" fillId="0" borderId="0" xfId="0" applyFont="1" applyAlignment="1">
      <alignment vertical="center" wrapText="1"/>
    </xf>
    <xf numFmtId="174" fontId="1" fillId="6" borderId="0" xfId="0" applyNumberFormat="1" applyFont="1" applyFill="1" applyAlignment="1">
      <alignment vertical="center"/>
    </xf>
    <xf numFmtId="0" fontId="1" fillId="0" borderId="0" xfId="0" applyFont="1" applyAlignment="1">
      <alignment horizontal="left" wrapText="1" indent="2"/>
    </xf>
    <xf numFmtId="0" fontId="1" fillId="0" borderId="0" xfId="0" applyFont="1" applyAlignment="1">
      <alignment horizontal="left" indent="2"/>
    </xf>
    <xf numFmtId="0" fontId="1" fillId="0" borderId="0" xfId="0" applyFont="1" applyAlignment="1">
      <alignment horizontal="left"/>
    </xf>
    <xf numFmtId="176" fontId="1" fillId="6" borderId="4" xfId="0" applyNumberFormat="1" applyFont="1" applyFill="1" applyBorder="1" applyAlignment="1">
      <alignment vertical="center"/>
    </xf>
    <xf numFmtId="176" fontId="1" fillId="6" borderId="8" xfId="0" applyNumberFormat="1" applyFont="1" applyFill="1" applyBorder="1" applyAlignment="1">
      <alignment vertical="center"/>
    </xf>
    <xf numFmtId="0" fontId="1" fillId="0" borderId="0" xfId="0" applyFont="1" applyAlignment="1">
      <alignment horizontal="left" indent="1"/>
    </xf>
    <xf numFmtId="0" fontId="1" fillId="0" borderId="0" xfId="0" applyFont="1" applyAlignment="1">
      <alignment horizontal="left" vertical="center" wrapText="1" indent="1"/>
    </xf>
    <xf numFmtId="10" fontId="1" fillId="6" borderId="0" xfId="3" applyNumberFormat="1" applyFont="1" applyFill="1"/>
    <xf numFmtId="10" fontId="1" fillId="6" borderId="0" xfId="0" applyNumberFormat="1" applyFont="1" applyFill="1"/>
    <xf numFmtId="0" fontId="3" fillId="0" borderId="0" xfId="4" applyFont="1">
      <alignment vertical="center"/>
    </xf>
    <xf numFmtId="174" fontId="3" fillId="2" borderId="0" xfId="4" applyNumberFormat="1" applyFont="1" applyFill="1">
      <alignment vertical="center"/>
    </xf>
    <xf numFmtId="3" fontId="24" fillId="0" borderId="0" xfId="4" applyNumberFormat="1" applyFont="1" applyBorder="1" applyAlignment="1">
      <alignment vertical="center" wrapText="1"/>
    </xf>
    <xf numFmtId="0" fontId="24" fillId="0" borderId="0" xfId="4" applyFont="1" applyBorder="1" applyAlignment="1">
      <alignment vertical="center" wrapText="1"/>
    </xf>
    <xf numFmtId="10" fontId="1" fillId="2" borderId="0" xfId="0" applyNumberFormat="1" applyFont="1" applyFill="1"/>
    <xf numFmtId="0" fontId="1" fillId="16" borderId="0" xfId="0" applyFont="1" applyFill="1"/>
    <xf numFmtId="176" fontId="1" fillId="0" borderId="0" xfId="0" applyNumberFormat="1" applyFont="1" applyFill="1" applyAlignment="1">
      <alignment vertical="center"/>
    </xf>
    <xf numFmtId="176" fontId="1" fillId="16" borderId="0" xfId="0" applyNumberFormat="1" applyFont="1" applyFill="1" applyAlignment="1">
      <alignment vertical="center"/>
    </xf>
    <xf numFmtId="0" fontId="1" fillId="0" borderId="0" xfId="0" applyFont="1" applyAlignment="1">
      <alignment vertical="center"/>
    </xf>
    <xf numFmtId="0" fontId="25" fillId="0" borderId="0" xfId="0" applyFont="1"/>
    <xf numFmtId="0" fontId="0" fillId="0" borderId="0" xfId="0" quotePrefix="1"/>
    <xf numFmtId="0" fontId="1" fillId="0" borderId="0" xfId="0" applyFont="1" applyProtection="1">
      <protection locked="0"/>
    </xf>
    <xf numFmtId="165" fontId="1" fillId="2" borderId="0" xfId="2" applyNumberFormat="1" applyFont="1" applyFill="1" applyProtection="1">
      <protection locked="0"/>
    </xf>
    <xf numFmtId="0" fontId="12" fillId="4" borderId="5" xfId="1" applyFont="1" applyFill="1" applyBorder="1" applyAlignment="1" applyProtection="1">
      <alignment vertical="center"/>
      <protection locked="0"/>
    </xf>
    <xf numFmtId="6" fontId="1" fillId="2" borderId="0" xfId="0" applyNumberFormat="1" applyFont="1" applyFill="1" applyProtection="1">
      <protection locked="0"/>
    </xf>
    <xf numFmtId="164" fontId="3" fillId="0" borderId="1" xfId="1" applyNumberFormat="1" applyFont="1" applyBorder="1" applyProtection="1">
      <protection locked="0"/>
    </xf>
    <xf numFmtId="9" fontId="3" fillId="2" borderId="1" xfId="1" applyNumberFormat="1" applyFont="1" applyFill="1" applyBorder="1" applyProtection="1">
      <protection locked="0"/>
    </xf>
    <xf numFmtId="0" fontId="3" fillId="2" borderId="6" xfId="1" applyFont="1" applyFill="1" applyBorder="1" applyProtection="1">
      <protection locked="0"/>
    </xf>
    <xf numFmtId="0" fontId="3" fillId="6" borderId="6" xfId="1" applyFont="1" applyFill="1" applyBorder="1" applyProtection="1">
      <protection locked="0"/>
    </xf>
    <xf numFmtId="166" fontId="1" fillId="2" borderId="0" xfId="0" applyNumberFormat="1" applyFont="1" applyFill="1" applyProtection="1">
      <protection locked="0"/>
    </xf>
    <xf numFmtId="0" fontId="3" fillId="7" borderId="6" xfId="1" applyFont="1" applyFill="1" applyBorder="1" applyProtection="1">
      <protection locked="0"/>
    </xf>
    <xf numFmtId="0" fontId="3" fillId="8" borderId="6" xfId="1" applyFont="1" applyFill="1" applyBorder="1" applyProtection="1">
      <protection locked="0"/>
    </xf>
    <xf numFmtId="0" fontId="3" fillId="9" borderId="6" xfId="1" applyFont="1" applyFill="1" applyBorder="1" applyProtection="1">
      <protection locked="0"/>
    </xf>
    <xf numFmtId="0" fontId="3" fillId="10" borderId="7" xfId="1" applyFont="1" applyFill="1" applyBorder="1" applyProtection="1">
      <protection locked="0"/>
    </xf>
    <xf numFmtId="166" fontId="1" fillId="0" borderId="0" xfId="0" applyNumberFormat="1" applyFont="1" applyProtection="1">
      <protection locked="0"/>
    </xf>
    <xf numFmtId="167" fontId="1" fillId="0" borderId="0" xfId="0" applyNumberFormat="1" applyFont="1" applyFill="1" applyAlignment="1" applyProtection="1">
      <alignment vertical="center"/>
      <protection locked="0"/>
    </xf>
    <xf numFmtId="168" fontId="1" fillId="17" borderId="0" xfId="0" applyNumberFormat="1" applyFont="1" applyFill="1" applyProtection="1">
      <protection locked="0"/>
    </xf>
    <xf numFmtId="175" fontId="1" fillId="2" borderId="0" xfId="0" applyNumberFormat="1" applyFont="1" applyFill="1" applyProtection="1">
      <protection locked="0"/>
    </xf>
    <xf numFmtId="173" fontId="1" fillId="2" borderId="0" xfId="0" applyNumberFormat="1" applyFont="1" applyFill="1" applyProtection="1">
      <protection locked="0"/>
    </xf>
    <xf numFmtId="9" fontId="1" fillId="17" borderId="0" xfId="0" applyNumberFormat="1" applyFont="1" applyFill="1" applyProtection="1">
      <protection locked="0"/>
    </xf>
    <xf numFmtId="9" fontId="1" fillId="2" borderId="0" xfId="0" applyNumberFormat="1" applyFont="1" applyFill="1" applyProtection="1">
      <protection locked="0"/>
    </xf>
    <xf numFmtId="170" fontId="1" fillId="2" borderId="0" xfId="0" applyNumberFormat="1" applyFont="1" applyFill="1" applyProtection="1">
      <protection locked="0"/>
    </xf>
    <xf numFmtId="172" fontId="1" fillId="6" borderId="0" xfId="0" applyNumberFormat="1" applyFont="1" applyFill="1" applyProtection="1">
      <protection locked="0"/>
    </xf>
    <xf numFmtId="0" fontId="1" fillId="0" borderId="0" xfId="0" applyFont="1" applyAlignment="1" applyProtection="1">
      <alignment wrapText="1"/>
      <protection locked="0"/>
    </xf>
    <xf numFmtId="166" fontId="1" fillId="6" borderId="0" xfId="0" applyNumberFormat="1" applyFont="1" applyFill="1" applyAlignment="1" applyProtection="1">
      <alignment vertical="center"/>
      <protection locked="0"/>
    </xf>
    <xf numFmtId="166" fontId="1" fillId="17" borderId="0" xfId="0" applyNumberFormat="1" applyFont="1" applyFill="1" applyProtection="1">
      <protection locked="0"/>
    </xf>
    <xf numFmtId="0" fontId="1" fillId="0" borderId="0" xfId="0" applyFont="1" applyAlignment="1" applyProtection="1">
      <alignment vertical="center"/>
      <protection locked="0"/>
    </xf>
    <xf numFmtId="0" fontId="1" fillId="0" borderId="0" xfId="0" applyFont="1" applyAlignment="1" applyProtection="1">
      <alignment vertical="center" wrapText="1"/>
      <protection locked="0"/>
    </xf>
    <xf numFmtId="174" fontId="1" fillId="17" borderId="0" xfId="0" applyNumberFormat="1" applyFont="1" applyFill="1" applyAlignment="1" applyProtection="1">
      <alignment vertical="center"/>
      <protection locked="0"/>
    </xf>
    <xf numFmtId="176" fontId="1" fillId="6" borderId="0" xfId="0" applyNumberFormat="1" applyFont="1" applyFill="1" applyAlignment="1" applyProtection="1">
      <alignment vertical="center"/>
      <protection locked="0"/>
    </xf>
    <xf numFmtId="0" fontId="1" fillId="0" borderId="0" xfId="0" applyFont="1" applyAlignment="1" applyProtection="1">
      <alignment horizontal="left" indent="2"/>
      <protection locked="0"/>
    </xf>
    <xf numFmtId="0" fontId="1" fillId="0" borderId="0" xfId="0" applyFont="1" applyAlignment="1" applyProtection="1">
      <alignment horizontal="left" wrapText="1" indent="2"/>
      <protection locked="0"/>
    </xf>
    <xf numFmtId="0" fontId="1" fillId="0" borderId="0" xfId="0" applyFont="1" applyAlignment="1" applyProtection="1">
      <alignment horizontal="left"/>
      <protection locked="0"/>
    </xf>
    <xf numFmtId="176" fontId="1" fillId="6" borderId="4" xfId="0" applyNumberFormat="1" applyFont="1" applyFill="1" applyBorder="1" applyAlignment="1" applyProtection="1">
      <alignment vertical="center"/>
      <protection locked="0"/>
    </xf>
    <xf numFmtId="176" fontId="1" fillId="6" borderId="8" xfId="0" applyNumberFormat="1" applyFont="1" applyFill="1" applyBorder="1" applyAlignment="1" applyProtection="1">
      <alignment vertical="center"/>
      <protection locked="0"/>
    </xf>
    <xf numFmtId="0" fontId="1" fillId="0" borderId="0" xfId="0" applyFont="1" applyAlignment="1" applyProtection="1">
      <alignment horizontal="left" indent="1"/>
      <protection locked="0"/>
    </xf>
    <xf numFmtId="0" fontId="1" fillId="0" borderId="0" xfId="0" applyFont="1" applyAlignment="1" applyProtection="1">
      <alignment horizontal="left" vertical="center" wrapText="1" indent="1"/>
      <protection locked="0"/>
    </xf>
    <xf numFmtId="176" fontId="1" fillId="0" borderId="0" xfId="0" applyNumberFormat="1" applyFont="1" applyFill="1" applyAlignment="1" applyProtection="1">
      <alignment vertical="center"/>
      <protection locked="0"/>
    </xf>
    <xf numFmtId="10" fontId="1" fillId="6" borderId="0" xfId="3" applyNumberFormat="1" applyFont="1" applyFill="1" applyProtection="1">
      <protection locked="0"/>
    </xf>
    <xf numFmtId="176" fontId="1" fillId="18" borderId="0" xfId="0" applyNumberFormat="1" applyFont="1" applyFill="1" applyAlignment="1" applyProtection="1">
      <alignment vertical="center"/>
      <protection locked="0"/>
    </xf>
    <xf numFmtId="10" fontId="1" fillId="18" borderId="0" xfId="0" applyNumberFormat="1" applyFont="1" applyFill="1" applyProtection="1">
      <protection locked="0"/>
    </xf>
    <xf numFmtId="179" fontId="1" fillId="17" borderId="0" xfId="0" applyNumberFormat="1" applyFont="1" applyFill="1" applyProtection="1">
      <protection locked="0"/>
    </xf>
    <xf numFmtId="0" fontId="17" fillId="14" borderId="1" xfId="7" applyFont="1" applyFill="1" applyBorder="1" applyAlignment="1">
      <alignment horizontal="center" vertical="center" wrapText="1"/>
    </xf>
    <xf numFmtId="0" fontId="3" fillId="0" borderId="1" xfId="7" applyFont="1" applyBorder="1"/>
    <xf numFmtId="0" fontId="3" fillId="6" borderId="1" xfId="7" applyFont="1" applyFill="1" applyBorder="1"/>
    <xf numFmtId="171" fontId="1" fillId="0" borderId="0" xfId="0" applyNumberFormat="1" applyFont="1" applyFill="1" applyAlignment="1">
      <alignment vertical="center"/>
    </xf>
    <xf numFmtId="0" fontId="1" fillId="19" borderId="0" xfId="0" applyFont="1" applyFill="1" applyProtection="1">
      <protection locked="0"/>
    </xf>
    <xf numFmtId="10" fontId="1" fillId="17" borderId="0" xfId="0" applyNumberFormat="1" applyFont="1" applyFill="1" applyProtection="1">
      <protection locked="0"/>
    </xf>
    <xf numFmtId="0" fontId="12" fillId="4" borderId="0" xfId="1" applyFont="1" applyFill="1" applyBorder="1" applyAlignment="1">
      <alignment horizontal="center" vertical="center"/>
    </xf>
    <xf numFmtId="0" fontId="13" fillId="5" borderId="0" xfId="1" applyFont="1" applyFill="1" applyBorder="1" applyAlignment="1">
      <alignment horizontal="center" vertical="center"/>
    </xf>
    <xf numFmtId="0" fontId="1" fillId="0" borderId="0" xfId="0" applyFont="1" applyAlignment="1">
      <alignment horizontal="center"/>
    </xf>
    <xf numFmtId="0" fontId="14" fillId="4" borderId="0" xfId="1" applyFont="1" applyFill="1" applyBorder="1" applyAlignment="1">
      <alignment horizontal="center" vertical="center" wrapText="1"/>
    </xf>
    <xf numFmtId="0" fontId="15" fillId="5" borderId="0" xfId="1" applyFont="1" applyFill="1" applyBorder="1" applyAlignment="1">
      <alignment horizontal="center" vertical="center" wrapText="1"/>
    </xf>
    <xf numFmtId="0" fontId="12" fillId="4" borderId="9" xfId="1" applyFont="1" applyFill="1" applyBorder="1" applyAlignment="1">
      <alignment horizontal="center" vertical="center"/>
    </xf>
    <xf numFmtId="0" fontId="1" fillId="0" borderId="1" xfId="0" applyFont="1" applyBorder="1" applyAlignment="1">
      <alignment horizontal="center" vertical="center"/>
    </xf>
    <xf numFmtId="171" fontId="1" fillId="0" borderId="0" xfId="0" applyNumberFormat="1" applyFont="1" applyFill="1" applyAlignment="1">
      <alignment horizontal="left" vertical="center"/>
    </xf>
    <xf numFmtId="0" fontId="17" fillId="14" borderId="0" xfId="7" applyFont="1" applyFill="1" applyBorder="1" applyAlignment="1">
      <alignment horizontal="center" vertical="center" wrapText="1"/>
    </xf>
    <xf numFmtId="0" fontId="16" fillId="14" borderId="0" xfId="7" applyFont="1" applyFill="1" applyBorder="1" applyAlignment="1">
      <alignment horizontal="center"/>
    </xf>
    <xf numFmtId="0" fontId="12" fillId="4" borderId="0" xfId="1" applyFont="1" applyFill="1" applyBorder="1" applyAlignment="1" applyProtection="1">
      <alignment horizontal="center" vertical="center"/>
      <protection locked="0"/>
    </xf>
    <xf numFmtId="0" fontId="13" fillId="5" borderId="0" xfId="1" applyFont="1" applyFill="1" applyBorder="1" applyAlignment="1" applyProtection="1">
      <alignment horizontal="center" vertical="center"/>
      <protection locked="0"/>
    </xf>
    <xf numFmtId="0" fontId="1" fillId="0" borderId="0" xfId="0" applyFont="1" applyAlignment="1" applyProtection="1">
      <alignment horizontal="center"/>
      <protection locked="0"/>
    </xf>
    <xf numFmtId="0" fontId="12" fillId="4" borderId="0" xfId="1" applyFont="1" applyFill="1" applyBorder="1" applyAlignment="1" applyProtection="1">
      <alignment horizontal="center" vertical="center" wrapText="1"/>
      <protection locked="0"/>
    </xf>
    <xf numFmtId="0" fontId="3" fillId="5" borderId="0" xfId="1" applyFont="1" applyFill="1" applyBorder="1" applyAlignment="1" applyProtection="1">
      <alignment horizontal="center" vertical="center" wrapText="1"/>
      <protection locked="0"/>
    </xf>
    <xf numFmtId="0" fontId="12" fillId="4" borderId="9" xfId="1" applyFont="1" applyFill="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171" fontId="1" fillId="2" borderId="0" xfId="0" applyNumberFormat="1" applyFont="1" applyFill="1" applyAlignment="1" applyProtection="1">
      <alignment horizontal="left" vertical="center"/>
      <protection locked="0"/>
    </xf>
  </cellXfs>
  <cellStyles count="26">
    <cellStyle name="0.00" xfId="10"/>
    <cellStyle name="Comma" xfId="2" builtinId="3"/>
    <cellStyle name="Comma 2" xfId="6"/>
    <cellStyle name="Comma 3" xfId="11"/>
    <cellStyle name="Comma 4" xfId="12"/>
    <cellStyle name="Comma 5" xfId="13"/>
    <cellStyle name="Currency 2" xfId="14"/>
    <cellStyle name="Currency 3" xfId="15"/>
    <cellStyle name="Currency 4" xfId="16"/>
    <cellStyle name="Currency 5" xfId="17"/>
    <cellStyle name="Hyperlink 2" xfId="5"/>
    <cellStyle name="Normal" xfId="0" builtinId="0"/>
    <cellStyle name="Normal 2" xfId="1"/>
    <cellStyle name="Normal 2 2" xfId="18"/>
    <cellStyle name="Normal 2 3" xfId="19"/>
    <cellStyle name="Normal 3" xfId="4"/>
    <cellStyle name="Normal 4" xfId="7"/>
    <cellStyle name="Normal 4 2" xfId="8"/>
    <cellStyle name="Normal 4 2 2" xfId="20"/>
    <cellStyle name="Normal 5" xfId="21"/>
    <cellStyle name="Normal 6" xfId="22"/>
    <cellStyle name="Percent" xfId="3" builtinId="5"/>
    <cellStyle name="Percent 2" xfId="9"/>
    <cellStyle name="Percent 3" xfId="23"/>
    <cellStyle name="Percent 4" xfId="24"/>
    <cellStyle name="Percent 5" xfId="25"/>
  </cellStyles>
  <dxfs count="0"/>
  <tableStyles count="0" defaultTableStyle="TableStyleMedium2" defaultPivotStyle="PivotStyleLight16"/>
  <colors>
    <mruColors>
      <color rgb="FFFFCC00"/>
      <color rgb="FF99FF66"/>
      <color rgb="FFCCFF99"/>
      <color rgb="FFFF66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'Energy Prices Forecast'!$B$6</c:f>
              <c:strCache>
                <c:ptCount val="1"/>
                <c:pt idx="0">
                  <c:v>Reference</c:v>
                </c:pt>
              </c:strCache>
            </c:strRef>
          </c:tx>
          <c:marker>
            <c:symbol val="none"/>
          </c:marker>
          <c:xVal>
            <c:numRef>
              <c:f>'Energy Prices Forecast'!$A$7:$A$32</c:f>
              <c:numCache>
                <c:formatCode>General</c:formatCode>
                <c:ptCount val="2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numCache>
            </c:numRef>
          </c:xVal>
          <c:yVal>
            <c:numRef>
              <c:f>'Energy Prices Forecast'!$B$7:$B$32</c:f>
              <c:numCache>
                <c:formatCode>#,##0.00</c:formatCode>
                <c:ptCount val="26"/>
                <c:pt idx="0">
                  <c:v>10.0975</c:v>
                </c:pt>
                <c:pt idx="1">
                  <c:v>10.295999999999999</c:v>
                </c:pt>
                <c:pt idx="2">
                  <c:v>10.338100000000001</c:v>
                </c:pt>
                <c:pt idx="3">
                  <c:v>10.254899999999999</c:v>
                </c:pt>
                <c:pt idx="4">
                  <c:v>10.3317</c:v>
                </c:pt>
                <c:pt idx="5">
                  <c:v>10.5121</c:v>
                </c:pt>
                <c:pt idx="6">
                  <c:v>10.6822</c:v>
                </c:pt>
                <c:pt idx="7">
                  <c:v>10.749700000000001</c:v>
                </c:pt>
                <c:pt idx="8">
                  <c:v>10.8329</c:v>
                </c:pt>
                <c:pt idx="9">
                  <c:v>10.842000000000001</c:v>
                </c:pt>
                <c:pt idx="10">
                  <c:v>10.955399999999999</c:v>
                </c:pt>
                <c:pt idx="11">
                  <c:v>10.9991</c:v>
                </c:pt>
                <c:pt idx="12">
                  <c:v>11.0487</c:v>
                </c:pt>
                <c:pt idx="13">
                  <c:v>11.0753</c:v>
                </c:pt>
                <c:pt idx="14">
                  <c:v>11.0441</c:v>
                </c:pt>
                <c:pt idx="15">
                  <c:v>11.0502</c:v>
                </c:pt>
                <c:pt idx="16">
                  <c:v>11.071400000000001</c:v>
                </c:pt>
                <c:pt idx="17">
                  <c:v>11.135199999999999</c:v>
                </c:pt>
                <c:pt idx="18">
                  <c:v>11.205</c:v>
                </c:pt>
                <c:pt idx="19">
                  <c:v>11.259</c:v>
                </c:pt>
                <c:pt idx="20">
                  <c:v>11.315200000000001</c:v>
                </c:pt>
                <c:pt idx="21">
                  <c:v>11.3551</c:v>
                </c:pt>
                <c:pt idx="22">
                  <c:v>11.428800000000001</c:v>
                </c:pt>
                <c:pt idx="23">
                  <c:v>11.550800000000001</c:v>
                </c:pt>
                <c:pt idx="24">
                  <c:v>11.686199999999999</c:v>
                </c:pt>
                <c:pt idx="25">
                  <c:v>11.832000000000001</c:v>
                </c:pt>
              </c:numCache>
            </c:numRef>
          </c:yVal>
          <c:smooth val="0"/>
        </c:ser>
        <c:ser>
          <c:idx val="1"/>
          <c:order val="1"/>
          <c:tx>
            <c:strRef>
              <c:f>'Energy Prices Forecast'!$C$6</c:f>
              <c:strCache>
                <c:ptCount val="1"/>
                <c:pt idx="0">
                  <c:v>High Oil Price</c:v>
                </c:pt>
              </c:strCache>
            </c:strRef>
          </c:tx>
          <c:marker>
            <c:symbol val="none"/>
          </c:marker>
          <c:xVal>
            <c:numRef>
              <c:f>'Energy Prices Forecast'!$A$7:$A$32</c:f>
              <c:numCache>
                <c:formatCode>General</c:formatCode>
                <c:ptCount val="2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numCache>
            </c:numRef>
          </c:xVal>
          <c:yVal>
            <c:numRef>
              <c:f>'Energy Prices Forecast'!$C$7:$C$32</c:f>
              <c:numCache>
                <c:formatCode>#,##0.00</c:formatCode>
                <c:ptCount val="26"/>
                <c:pt idx="0">
                  <c:v>10.2196</c:v>
                </c:pt>
                <c:pt idx="1">
                  <c:v>10.3033</c:v>
                </c:pt>
                <c:pt idx="2">
                  <c:v>10.37</c:v>
                </c:pt>
                <c:pt idx="3">
                  <c:v>10.3477</c:v>
                </c:pt>
                <c:pt idx="4">
                  <c:v>10.412000000000001</c:v>
                </c:pt>
                <c:pt idx="5">
                  <c:v>10.525</c:v>
                </c:pt>
                <c:pt idx="6">
                  <c:v>10.751799999999999</c:v>
                </c:pt>
                <c:pt idx="7">
                  <c:v>10.960800000000001</c:v>
                </c:pt>
                <c:pt idx="8">
                  <c:v>11.2349</c:v>
                </c:pt>
                <c:pt idx="9">
                  <c:v>11.473800000000001</c:v>
                </c:pt>
                <c:pt idx="10">
                  <c:v>11.6289</c:v>
                </c:pt>
                <c:pt idx="11">
                  <c:v>11.688700000000001</c:v>
                </c:pt>
                <c:pt idx="12">
                  <c:v>11.658300000000001</c:v>
                </c:pt>
                <c:pt idx="13">
                  <c:v>11.7027</c:v>
                </c:pt>
                <c:pt idx="14">
                  <c:v>11.6989</c:v>
                </c:pt>
                <c:pt idx="15">
                  <c:v>11.7782</c:v>
                </c:pt>
                <c:pt idx="16">
                  <c:v>11.902200000000001</c:v>
                </c:pt>
                <c:pt idx="17">
                  <c:v>12.0189</c:v>
                </c:pt>
                <c:pt idx="18">
                  <c:v>12.0733</c:v>
                </c:pt>
                <c:pt idx="19">
                  <c:v>12.120100000000001</c:v>
                </c:pt>
                <c:pt idx="20">
                  <c:v>12.187900000000001</c:v>
                </c:pt>
                <c:pt idx="21">
                  <c:v>12.2438</c:v>
                </c:pt>
                <c:pt idx="22">
                  <c:v>12.3559</c:v>
                </c:pt>
                <c:pt idx="23">
                  <c:v>12.5182</c:v>
                </c:pt>
                <c:pt idx="24">
                  <c:v>12.7164</c:v>
                </c:pt>
                <c:pt idx="25">
                  <c:v>12.871</c:v>
                </c:pt>
              </c:numCache>
            </c:numRef>
          </c:yVal>
          <c:smooth val="0"/>
        </c:ser>
        <c:ser>
          <c:idx val="2"/>
          <c:order val="2"/>
          <c:tx>
            <c:strRef>
              <c:f>'Energy Prices Forecast'!$D$6</c:f>
              <c:strCache>
                <c:ptCount val="1"/>
                <c:pt idx="0">
                  <c:v>Low Oil Price</c:v>
                </c:pt>
              </c:strCache>
            </c:strRef>
          </c:tx>
          <c:marker>
            <c:symbol val="none"/>
          </c:marker>
          <c:xVal>
            <c:numRef>
              <c:f>'Energy Prices Forecast'!$A$7:$A$32</c:f>
              <c:numCache>
                <c:formatCode>General</c:formatCode>
                <c:ptCount val="2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numCache>
            </c:numRef>
          </c:xVal>
          <c:yVal>
            <c:numRef>
              <c:f>'Energy Prices Forecast'!$D$7:$D$32</c:f>
              <c:numCache>
                <c:formatCode>#,##0.00</c:formatCode>
                <c:ptCount val="26"/>
                <c:pt idx="0">
                  <c:v>10.0649</c:v>
                </c:pt>
                <c:pt idx="1">
                  <c:v>10.3156</c:v>
                </c:pt>
                <c:pt idx="2">
                  <c:v>10.354900000000001</c:v>
                </c:pt>
                <c:pt idx="3">
                  <c:v>10.3041</c:v>
                </c:pt>
                <c:pt idx="4">
                  <c:v>10.3116</c:v>
                </c:pt>
                <c:pt idx="5">
                  <c:v>10.3627</c:v>
                </c:pt>
                <c:pt idx="6">
                  <c:v>10.420999999999999</c:v>
                </c:pt>
                <c:pt idx="7">
                  <c:v>10.4756</c:v>
                </c:pt>
                <c:pt idx="8">
                  <c:v>10.5586</c:v>
                </c:pt>
                <c:pt idx="9">
                  <c:v>10.6152</c:v>
                </c:pt>
                <c:pt idx="10">
                  <c:v>10.6936</c:v>
                </c:pt>
                <c:pt idx="11">
                  <c:v>10.816700000000001</c:v>
                </c:pt>
                <c:pt idx="12">
                  <c:v>10.8985</c:v>
                </c:pt>
                <c:pt idx="13">
                  <c:v>10.9648</c:v>
                </c:pt>
                <c:pt idx="14">
                  <c:v>11.0054</c:v>
                </c:pt>
                <c:pt idx="15">
                  <c:v>10.9673</c:v>
                </c:pt>
                <c:pt idx="16">
                  <c:v>10.9678</c:v>
                </c:pt>
                <c:pt idx="17">
                  <c:v>10.984299999999999</c:v>
                </c:pt>
                <c:pt idx="18">
                  <c:v>11.021000000000001</c:v>
                </c:pt>
                <c:pt idx="19">
                  <c:v>11.0481</c:v>
                </c:pt>
                <c:pt idx="20">
                  <c:v>11.0745</c:v>
                </c:pt>
                <c:pt idx="21">
                  <c:v>11.105499999999999</c:v>
                </c:pt>
                <c:pt idx="22">
                  <c:v>11.1633</c:v>
                </c:pt>
                <c:pt idx="23">
                  <c:v>11.261200000000001</c:v>
                </c:pt>
                <c:pt idx="24">
                  <c:v>11.42</c:v>
                </c:pt>
                <c:pt idx="25">
                  <c:v>11.549099999999999</c:v>
                </c:pt>
              </c:numCache>
            </c:numRef>
          </c:yVal>
          <c:smooth val="0"/>
        </c:ser>
        <c:ser>
          <c:idx val="3"/>
          <c:order val="3"/>
          <c:tx>
            <c:strRef>
              <c:f>'Energy Prices Forecast'!$E$6</c:f>
              <c:strCache>
                <c:ptCount val="1"/>
                <c:pt idx="0">
                  <c:v>High Oil and Gas Resource Availability</c:v>
                </c:pt>
              </c:strCache>
            </c:strRef>
          </c:tx>
          <c:marker>
            <c:symbol val="none"/>
          </c:marker>
          <c:xVal>
            <c:numRef>
              <c:f>'Energy Prices Forecast'!$A$7:$A$32</c:f>
              <c:numCache>
                <c:formatCode>General</c:formatCode>
                <c:ptCount val="2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numCache>
            </c:numRef>
          </c:xVal>
          <c:yVal>
            <c:numRef>
              <c:f>'Energy Prices Forecast'!$E$7:$E$32</c:f>
              <c:numCache>
                <c:formatCode>#,##0.00</c:formatCode>
                <c:ptCount val="26"/>
                <c:pt idx="0">
                  <c:v>9.9799100000000003</c:v>
                </c:pt>
                <c:pt idx="1">
                  <c:v>10.1395</c:v>
                </c:pt>
                <c:pt idx="2">
                  <c:v>10.215400000000001</c:v>
                </c:pt>
                <c:pt idx="3">
                  <c:v>10.086</c:v>
                </c:pt>
                <c:pt idx="4">
                  <c:v>9.9938000000000002</c:v>
                </c:pt>
                <c:pt idx="5">
                  <c:v>9.9660299999999999</c:v>
                </c:pt>
                <c:pt idx="6">
                  <c:v>9.9916</c:v>
                </c:pt>
                <c:pt idx="7">
                  <c:v>9.9777500000000003</c:v>
                </c:pt>
                <c:pt idx="8">
                  <c:v>9.9702500000000001</c:v>
                </c:pt>
                <c:pt idx="9">
                  <c:v>9.9263399999999997</c:v>
                </c:pt>
                <c:pt idx="10">
                  <c:v>9.9476600000000008</c:v>
                </c:pt>
                <c:pt idx="11">
                  <c:v>10.027900000000001</c:v>
                </c:pt>
                <c:pt idx="12">
                  <c:v>10.0108</c:v>
                </c:pt>
                <c:pt idx="13">
                  <c:v>10.012700000000001</c:v>
                </c:pt>
                <c:pt idx="14">
                  <c:v>10.0052</c:v>
                </c:pt>
                <c:pt idx="15">
                  <c:v>10.011100000000001</c:v>
                </c:pt>
                <c:pt idx="16">
                  <c:v>10.0115</c:v>
                </c:pt>
                <c:pt idx="17">
                  <c:v>10.1058</c:v>
                </c:pt>
                <c:pt idx="18">
                  <c:v>10.0474</c:v>
                </c:pt>
                <c:pt idx="19">
                  <c:v>10.0443</c:v>
                </c:pt>
                <c:pt idx="20">
                  <c:v>10.166399999999999</c:v>
                </c:pt>
                <c:pt idx="21">
                  <c:v>10.1936</c:v>
                </c:pt>
                <c:pt idx="22">
                  <c:v>10.2235</c:v>
                </c:pt>
                <c:pt idx="23">
                  <c:v>10.233000000000001</c:v>
                </c:pt>
                <c:pt idx="24">
                  <c:v>10.231199999999999</c:v>
                </c:pt>
                <c:pt idx="25">
                  <c:v>10.2555</c:v>
                </c:pt>
              </c:numCache>
            </c:numRef>
          </c:yVal>
          <c:smooth val="0"/>
        </c:ser>
        <c:ser>
          <c:idx val="4"/>
          <c:order val="4"/>
          <c:tx>
            <c:strRef>
              <c:f>'Energy Prices Forecast'!$F$6</c:f>
              <c:strCache>
                <c:ptCount val="1"/>
                <c:pt idx="0">
                  <c:v>High Economic Growth</c:v>
                </c:pt>
              </c:strCache>
            </c:strRef>
          </c:tx>
          <c:marker>
            <c:symbol val="none"/>
          </c:marker>
          <c:xVal>
            <c:numRef>
              <c:f>'Energy Prices Forecast'!$A$7:$A$32</c:f>
              <c:numCache>
                <c:formatCode>General</c:formatCode>
                <c:ptCount val="2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numCache>
            </c:numRef>
          </c:xVal>
          <c:yVal>
            <c:numRef>
              <c:f>'Energy Prices Forecast'!$F$7:$F$32</c:f>
              <c:numCache>
                <c:formatCode>#,##0.00</c:formatCode>
                <c:ptCount val="26"/>
                <c:pt idx="0">
                  <c:v>10.076499999999999</c:v>
                </c:pt>
                <c:pt idx="1">
                  <c:v>10.293100000000001</c:v>
                </c:pt>
                <c:pt idx="2">
                  <c:v>10.265000000000001</c:v>
                </c:pt>
                <c:pt idx="3">
                  <c:v>10.242100000000001</c:v>
                </c:pt>
                <c:pt idx="4">
                  <c:v>10.354100000000001</c:v>
                </c:pt>
                <c:pt idx="5">
                  <c:v>10.5739</c:v>
                </c:pt>
                <c:pt idx="6">
                  <c:v>10.7478</c:v>
                </c:pt>
                <c:pt idx="7">
                  <c:v>10.8269</c:v>
                </c:pt>
                <c:pt idx="8">
                  <c:v>10.956099999999999</c:v>
                </c:pt>
                <c:pt idx="9">
                  <c:v>11.058</c:v>
                </c:pt>
                <c:pt idx="10">
                  <c:v>11.100099999999999</c:v>
                </c:pt>
                <c:pt idx="11">
                  <c:v>11.1235</c:v>
                </c:pt>
                <c:pt idx="12">
                  <c:v>11.147500000000001</c:v>
                </c:pt>
                <c:pt idx="13">
                  <c:v>11.1374</c:v>
                </c:pt>
                <c:pt idx="14">
                  <c:v>11.1206</c:v>
                </c:pt>
                <c:pt idx="15">
                  <c:v>11.147</c:v>
                </c:pt>
                <c:pt idx="16">
                  <c:v>11.226800000000001</c:v>
                </c:pt>
                <c:pt idx="17">
                  <c:v>11.3124</c:v>
                </c:pt>
                <c:pt idx="18">
                  <c:v>11.4024</c:v>
                </c:pt>
                <c:pt idx="19">
                  <c:v>11.481299999999999</c:v>
                </c:pt>
                <c:pt idx="20">
                  <c:v>11.578799999999999</c:v>
                </c:pt>
                <c:pt idx="21">
                  <c:v>11.6816</c:v>
                </c:pt>
                <c:pt idx="22">
                  <c:v>11.7964</c:v>
                </c:pt>
                <c:pt idx="23">
                  <c:v>11.913500000000001</c:v>
                </c:pt>
                <c:pt idx="24">
                  <c:v>12.104100000000001</c:v>
                </c:pt>
                <c:pt idx="25">
                  <c:v>12.2814</c:v>
                </c:pt>
              </c:numCache>
            </c:numRef>
          </c:yVal>
          <c:smooth val="0"/>
        </c:ser>
        <c:ser>
          <c:idx val="5"/>
          <c:order val="5"/>
          <c:tx>
            <c:strRef>
              <c:f>'Energy Prices Forecast'!$G$6</c:f>
              <c:strCache>
                <c:ptCount val="1"/>
                <c:pt idx="0">
                  <c:v>Low Economic Growth</c:v>
                </c:pt>
              </c:strCache>
            </c:strRef>
          </c:tx>
          <c:marker>
            <c:symbol val="none"/>
          </c:marker>
          <c:xVal>
            <c:numRef>
              <c:f>'Energy Prices Forecast'!$A$7:$A$32</c:f>
              <c:numCache>
                <c:formatCode>General</c:formatCode>
                <c:ptCount val="2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numCache>
            </c:numRef>
          </c:xVal>
          <c:yVal>
            <c:numRef>
              <c:f>'Energy Prices Forecast'!$G$7:$G$32</c:f>
              <c:numCache>
                <c:formatCode>#,##0.00</c:formatCode>
                <c:ptCount val="26"/>
                <c:pt idx="0">
                  <c:v>10.1389</c:v>
                </c:pt>
                <c:pt idx="1">
                  <c:v>10.2807</c:v>
                </c:pt>
                <c:pt idx="2">
                  <c:v>10.211</c:v>
                </c:pt>
                <c:pt idx="3">
                  <c:v>10.0632</c:v>
                </c:pt>
                <c:pt idx="4">
                  <c:v>10.1584</c:v>
                </c:pt>
                <c:pt idx="5">
                  <c:v>10.2776</c:v>
                </c:pt>
                <c:pt idx="6">
                  <c:v>10.3565</c:v>
                </c:pt>
                <c:pt idx="7">
                  <c:v>10.443199999999999</c:v>
                </c:pt>
                <c:pt idx="8">
                  <c:v>10.5146</c:v>
                </c:pt>
                <c:pt idx="9">
                  <c:v>10.551299999999999</c:v>
                </c:pt>
                <c:pt idx="10">
                  <c:v>10.6714</c:v>
                </c:pt>
                <c:pt idx="11">
                  <c:v>10.7605</c:v>
                </c:pt>
                <c:pt idx="12">
                  <c:v>10.769600000000001</c:v>
                </c:pt>
                <c:pt idx="13">
                  <c:v>10.739599999999999</c:v>
                </c:pt>
                <c:pt idx="14">
                  <c:v>10.6792</c:v>
                </c:pt>
                <c:pt idx="15">
                  <c:v>10.7204</c:v>
                </c:pt>
                <c:pt idx="16">
                  <c:v>10.7888</c:v>
                </c:pt>
                <c:pt idx="17">
                  <c:v>10.8423</c:v>
                </c:pt>
                <c:pt idx="18">
                  <c:v>10.8529</c:v>
                </c:pt>
                <c:pt idx="19">
                  <c:v>10.9245</c:v>
                </c:pt>
                <c:pt idx="20">
                  <c:v>10.943099999999999</c:v>
                </c:pt>
                <c:pt idx="21">
                  <c:v>10.9832</c:v>
                </c:pt>
                <c:pt idx="22">
                  <c:v>11.0694</c:v>
                </c:pt>
                <c:pt idx="23">
                  <c:v>11.149900000000001</c:v>
                </c:pt>
                <c:pt idx="24">
                  <c:v>11.2818</c:v>
                </c:pt>
                <c:pt idx="25">
                  <c:v>11.391400000000001</c:v>
                </c:pt>
              </c:numCache>
            </c:numRef>
          </c:yVal>
          <c:smooth val="0"/>
        </c:ser>
        <c:dLbls>
          <c:showLegendKey val="0"/>
          <c:showVal val="0"/>
          <c:showCatName val="0"/>
          <c:showSerName val="0"/>
          <c:showPercent val="0"/>
          <c:showBubbleSize val="0"/>
        </c:dLbls>
        <c:axId val="141075584"/>
        <c:axId val="141076160"/>
      </c:scatterChart>
      <c:valAx>
        <c:axId val="141075584"/>
        <c:scaling>
          <c:orientation val="minMax"/>
          <c:max val="2040"/>
          <c:min val="2015"/>
        </c:scaling>
        <c:delete val="0"/>
        <c:axPos val="b"/>
        <c:numFmt formatCode="General" sourceLinked="1"/>
        <c:majorTickMark val="out"/>
        <c:minorTickMark val="none"/>
        <c:tickLblPos val="nextTo"/>
        <c:crossAx val="141076160"/>
        <c:crosses val="autoZero"/>
        <c:crossBetween val="midCat"/>
      </c:valAx>
      <c:valAx>
        <c:axId val="141076160"/>
        <c:scaling>
          <c:orientation val="minMax"/>
          <c:max val="13"/>
          <c:min val="8"/>
        </c:scaling>
        <c:delete val="0"/>
        <c:axPos val="l"/>
        <c:majorGridlines/>
        <c:numFmt formatCode="#,##0.00" sourceLinked="1"/>
        <c:majorTickMark val="out"/>
        <c:minorTickMark val="none"/>
        <c:tickLblPos val="nextTo"/>
        <c:crossAx val="141075584"/>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190500</xdr:colOff>
      <xdr:row>0</xdr:row>
      <xdr:rowOff>66676</xdr:rowOff>
    </xdr:from>
    <xdr:to>
      <xdr:col>6</xdr:col>
      <xdr:colOff>0</xdr:colOff>
      <xdr:row>3</xdr:row>
      <xdr:rowOff>190501</xdr:rowOff>
    </xdr:to>
    <xdr:sp macro="" textlink="">
      <xdr:nvSpPr>
        <xdr:cNvPr id="2" name="TextBox 1"/>
        <xdr:cNvSpPr txBox="1"/>
      </xdr:nvSpPr>
      <xdr:spPr>
        <a:xfrm>
          <a:off x="190500" y="66676"/>
          <a:ext cx="5600700" cy="7239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200">
              <a:effectLst/>
              <a:latin typeface="Times New Roman"/>
              <a:ea typeface="Times New Roman"/>
            </a:rPr>
            <a:t>The next step will be estimating WACC. Using Yahoo Finance! or other financial sources available on the course website find auto-making industry’s beta, market risk premium and the risk free rate</a:t>
          </a:r>
          <a:endParaRPr lang="en-US" sz="1200">
            <a:latin typeface="Times New Roman" pitchFamily="18" charset="0"/>
            <a:cs typeface="Times New Roman"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676275</xdr:colOff>
      <xdr:row>22</xdr:row>
      <xdr:rowOff>133350</xdr:rowOff>
    </xdr:from>
    <xdr:to>
      <xdr:col>5</xdr:col>
      <xdr:colOff>618864</xdr:colOff>
      <xdr:row>29</xdr:row>
      <xdr:rowOff>180794</xdr:rowOff>
    </xdr:to>
    <xdr:pic>
      <xdr:nvPicPr>
        <xdr:cNvPr id="2" name="Picture 1"/>
        <xdr:cNvPicPr>
          <a:picLocks noChangeAspect="1"/>
        </xdr:cNvPicPr>
      </xdr:nvPicPr>
      <xdr:blipFill>
        <a:blip xmlns:r="http://schemas.openxmlformats.org/officeDocument/2006/relationships" r:embed="rId1"/>
        <a:stretch>
          <a:fillRect/>
        </a:stretch>
      </xdr:blipFill>
      <xdr:spPr>
        <a:xfrm>
          <a:off x="3895725" y="4953000"/>
          <a:ext cx="2085714" cy="14476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0</xdr:colOff>
      <xdr:row>22</xdr:row>
      <xdr:rowOff>12700</xdr:rowOff>
    </xdr:from>
    <xdr:to>
      <xdr:col>12</xdr:col>
      <xdr:colOff>787400</xdr:colOff>
      <xdr:row>26</xdr:row>
      <xdr:rowOff>139700</xdr:rowOff>
    </xdr:to>
    <xdr:sp macro="" textlink="">
      <xdr:nvSpPr>
        <xdr:cNvPr id="2" name="TextBox 1"/>
        <xdr:cNvSpPr txBox="1"/>
      </xdr:nvSpPr>
      <xdr:spPr>
        <a:xfrm>
          <a:off x="9677400" y="4699000"/>
          <a:ext cx="4940300" cy="927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00">
            <a:latin typeface="Arial" panose="020B0604020202020204" pitchFamily="34" charset="0"/>
            <a:cs typeface="Arial" panose="020B0604020202020204" pitchFamily="34" charset="0"/>
          </a:endParaRPr>
        </a:p>
      </xdr:txBody>
    </xdr:sp>
    <xdr:clientData/>
  </xdr:twoCellAnchor>
  <xdr:twoCellAnchor>
    <xdr:from>
      <xdr:col>7</xdr:col>
      <xdr:colOff>1019174</xdr:colOff>
      <xdr:row>1</xdr:row>
      <xdr:rowOff>9525</xdr:rowOff>
    </xdr:from>
    <xdr:to>
      <xdr:col>14</xdr:col>
      <xdr:colOff>9524</xdr:colOff>
      <xdr:row>21</xdr:row>
      <xdr:rowOff>109537</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bin"/><Relationship Id="rId1" Type="http://schemas.openxmlformats.org/officeDocument/2006/relationships/hyperlink" Target="http://www.eia.gov/forecasts/aeo/section_prices.cf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C00"/>
  </sheetPr>
  <dimension ref="A1:H112"/>
  <sheetViews>
    <sheetView tabSelected="1" topLeftCell="A95" workbookViewId="0">
      <selection activeCell="B87" sqref="B87"/>
    </sheetView>
  </sheetViews>
  <sheetFormatPr defaultColWidth="9" defaultRowHeight="15.6"/>
  <cols>
    <col min="1" max="1" width="27.69921875" style="46" customWidth="1"/>
    <col min="2" max="2" width="12.59765625" style="46" bestFit="1" customWidth="1"/>
    <col min="3" max="6" width="10.59765625" style="46" customWidth="1"/>
    <col min="7" max="7" width="9" style="46"/>
    <col min="8" max="8" width="46.19921875" style="46" bestFit="1" customWidth="1"/>
    <col min="9" max="16384" width="9" style="46"/>
  </cols>
  <sheetData>
    <row r="1" spans="1:8" ht="21">
      <c r="A1" s="133" t="s">
        <v>56</v>
      </c>
      <c r="B1" s="133"/>
      <c r="C1" s="134"/>
      <c r="D1" s="134"/>
      <c r="E1" s="134"/>
      <c r="F1" s="134"/>
    </row>
    <row r="3" spans="1:8">
      <c r="A3" s="135" t="s">
        <v>57</v>
      </c>
      <c r="B3" s="130"/>
      <c r="C3" s="130"/>
      <c r="D3" s="130"/>
      <c r="E3" s="130"/>
      <c r="F3" s="130"/>
    </row>
    <row r="5" spans="1:8">
      <c r="A5" s="46" t="s">
        <v>155</v>
      </c>
      <c r="B5" s="47">
        <v>10000</v>
      </c>
      <c r="E5" s="136" t="s">
        <v>5</v>
      </c>
      <c r="F5" s="136"/>
      <c r="H5" s="24" t="s">
        <v>49</v>
      </c>
    </row>
    <row r="6" spans="1:8">
      <c r="A6" s="46" t="s">
        <v>156</v>
      </c>
      <c r="B6" s="48">
        <v>65000</v>
      </c>
      <c r="E6" s="1">
        <v>1</v>
      </c>
      <c r="F6" s="2">
        <v>0.33</v>
      </c>
      <c r="H6" s="25" t="s">
        <v>50</v>
      </c>
    </row>
    <row r="7" spans="1:8">
      <c r="A7" s="132" t="s">
        <v>157</v>
      </c>
      <c r="B7" s="132"/>
      <c r="C7" s="132"/>
      <c r="E7" s="1">
        <v>2</v>
      </c>
      <c r="F7" s="2">
        <v>0.45</v>
      </c>
      <c r="H7" s="26" t="s">
        <v>51</v>
      </c>
    </row>
    <row r="8" spans="1:8">
      <c r="A8" s="46" t="s">
        <v>0</v>
      </c>
      <c r="B8" s="49">
        <v>11000</v>
      </c>
      <c r="E8" s="1">
        <v>3</v>
      </c>
      <c r="F8" s="2">
        <v>0.15</v>
      </c>
      <c r="H8" s="27" t="s">
        <v>52</v>
      </c>
    </row>
    <row r="9" spans="1:8">
      <c r="A9" s="46" t="s">
        <v>1</v>
      </c>
      <c r="B9" s="49">
        <v>4000</v>
      </c>
      <c r="E9" s="1">
        <v>4</v>
      </c>
      <c r="F9" s="2">
        <v>7.0000000000000007E-2</v>
      </c>
      <c r="H9" s="28" t="s">
        <v>53</v>
      </c>
    </row>
    <row r="10" spans="1:8">
      <c r="A10" s="46" t="s">
        <v>2</v>
      </c>
      <c r="B10" s="49">
        <v>6000</v>
      </c>
      <c r="H10" s="29" t="s">
        <v>54</v>
      </c>
    </row>
    <row r="11" spans="1:8">
      <c r="A11" s="46" t="s">
        <v>6</v>
      </c>
      <c r="B11" s="49">
        <v>20000</v>
      </c>
      <c r="H11" s="30" t="s">
        <v>55</v>
      </c>
    </row>
    <row r="12" spans="1:8">
      <c r="A12" s="46" t="s">
        <v>3</v>
      </c>
      <c r="B12" s="49">
        <v>5000</v>
      </c>
    </row>
    <row r="13" spans="1:8">
      <c r="A13" s="46" t="s">
        <v>4</v>
      </c>
      <c r="B13" s="49">
        <v>4000</v>
      </c>
    </row>
    <row r="14" spans="1:8">
      <c r="A14" s="46" t="s">
        <v>7</v>
      </c>
      <c r="B14" s="49">
        <v>2000</v>
      </c>
    </row>
    <row r="15" spans="1:8">
      <c r="C15" s="50"/>
    </row>
    <row r="16" spans="1:8">
      <c r="A16" s="46" t="s">
        <v>10</v>
      </c>
      <c r="B16" s="49">
        <v>50000</v>
      </c>
    </row>
    <row r="17" spans="1:6">
      <c r="A17" s="46" t="s">
        <v>9</v>
      </c>
      <c r="B17" s="49">
        <v>80000</v>
      </c>
    </row>
    <row r="19" spans="1:6">
      <c r="A19" s="132" t="s">
        <v>8</v>
      </c>
      <c r="B19" s="132"/>
      <c r="C19" s="132"/>
      <c r="D19" s="132"/>
      <c r="E19" s="132"/>
      <c r="F19" s="132"/>
    </row>
    <row r="20" spans="1:6">
      <c r="C20" s="51">
        <v>1</v>
      </c>
      <c r="D20" s="51">
        <v>2</v>
      </c>
      <c r="E20" s="51">
        <v>3</v>
      </c>
      <c r="F20" s="51">
        <v>4</v>
      </c>
    </row>
    <row r="21" spans="1:6">
      <c r="A21" s="46" t="s">
        <v>11</v>
      </c>
      <c r="C21" s="47">
        <v>7000</v>
      </c>
      <c r="D21" s="47">
        <v>7000</v>
      </c>
      <c r="E21" s="47">
        <v>4000</v>
      </c>
      <c r="F21" s="47">
        <v>4000</v>
      </c>
    </row>
    <row r="23" spans="1:6">
      <c r="A23" s="46" t="s">
        <v>12</v>
      </c>
      <c r="B23" s="52">
        <v>250000000</v>
      </c>
    </row>
    <row r="24" spans="1:6">
      <c r="A24" s="46" t="s">
        <v>75</v>
      </c>
      <c r="B24" s="52">
        <v>15000000</v>
      </c>
      <c r="E24"/>
    </row>
    <row r="25" spans="1:6">
      <c r="A25" s="46" t="s">
        <v>44</v>
      </c>
      <c r="B25" s="53">
        <v>10000</v>
      </c>
    </row>
    <row r="26" spans="1:6">
      <c r="A26" s="46" t="s">
        <v>31</v>
      </c>
      <c r="B26" s="54">
        <v>4</v>
      </c>
    </row>
    <row r="27" spans="1:6">
      <c r="A27" s="46" t="s">
        <v>59</v>
      </c>
      <c r="B27" s="55">
        <v>0.5</v>
      </c>
    </row>
    <row r="28" spans="1:6">
      <c r="A28" s="46" t="s">
        <v>60</v>
      </c>
      <c r="B28" s="55">
        <v>7.0000000000000007E-2</v>
      </c>
    </row>
    <row r="29" spans="1:6">
      <c r="A29" s="46" t="s">
        <v>61</v>
      </c>
      <c r="B29" s="55">
        <v>0.4</v>
      </c>
    </row>
    <row r="32" spans="1:6">
      <c r="A32" s="46" t="s">
        <v>142</v>
      </c>
      <c r="B32" s="55">
        <v>0.05</v>
      </c>
    </row>
    <row r="33" spans="1:6">
      <c r="A33" s="46" t="s">
        <v>66</v>
      </c>
      <c r="B33" s="53">
        <v>1000</v>
      </c>
    </row>
    <row r="35" spans="1:6">
      <c r="A35" s="46" t="s">
        <v>23</v>
      </c>
      <c r="B35" s="56">
        <v>7.0000000000000007E-2</v>
      </c>
      <c r="C35" s="137">
        <v>0.7</v>
      </c>
      <c r="D35" s="137"/>
      <c r="E35" s="127"/>
      <c r="F35" s="127"/>
    </row>
    <row r="36" spans="1:6">
      <c r="A36" s="46" t="s">
        <v>25</v>
      </c>
      <c r="B36" s="49">
        <v>14000</v>
      </c>
    </row>
    <row r="37" spans="1:6">
      <c r="A37" s="46" t="s">
        <v>26</v>
      </c>
      <c r="B37" s="55">
        <v>0.8</v>
      </c>
    </row>
    <row r="39" spans="1:6">
      <c r="A39" s="46" t="s">
        <v>24</v>
      </c>
      <c r="B39" s="57"/>
    </row>
    <row r="41" spans="1:6">
      <c r="A41" s="46" t="s">
        <v>27</v>
      </c>
    </row>
    <row r="42" spans="1:6" ht="31.2">
      <c r="A42" s="58" t="s">
        <v>28</v>
      </c>
      <c r="B42" s="59"/>
    </row>
    <row r="43" spans="1:6">
      <c r="A43" s="46" t="s">
        <v>1</v>
      </c>
      <c r="B43" s="49">
        <f>B9</f>
        <v>4000</v>
      </c>
    </row>
    <row r="44" spans="1:6">
      <c r="A44" s="46" t="s">
        <v>2</v>
      </c>
      <c r="B44" s="49">
        <f>B10</f>
        <v>6000</v>
      </c>
    </row>
    <row r="45" spans="1:6">
      <c r="A45" s="46" t="s">
        <v>6</v>
      </c>
      <c r="B45" s="49">
        <v>15000</v>
      </c>
    </row>
    <row r="46" spans="1:6">
      <c r="A46" s="46" t="s">
        <v>3</v>
      </c>
      <c r="B46" s="49">
        <f>B12</f>
        <v>5000</v>
      </c>
    </row>
    <row r="48" spans="1:6">
      <c r="A48" s="130" t="s">
        <v>58</v>
      </c>
      <c r="B48" s="130"/>
      <c r="C48" s="130"/>
      <c r="D48" s="130"/>
      <c r="E48" s="130"/>
      <c r="F48" s="130"/>
    </row>
    <row r="49" spans="1:6">
      <c r="A49" s="132" t="s">
        <v>29</v>
      </c>
      <c r="B49" s="132"/>
      <c r="C49" s="132"/>
      <c r="D49" s="132"/>
      <c r="E49" s="132"/>
      <c r="F49" s="132"/>
    </row>
    <row r="50" spans="1:6">
      <c r="C50" s="51">
        <v>1</v>
      </c>
      <c r="D50" s="51">
        <v>2</v>
      </c>
      <c r="E50" s="51">
        <v>3</v>
      </c>
      <c r="F50" s="51">
        <v>4</v>
      </c>
    </row>
    <row r="51" spans="1:6">
      <c r="A51" s="46" t="s">
        <v>30</v>
      </c>
      <c r="C51" s="60"/>
      <c r="D51" s="60"/>
      <c r="E51" s="60"/>
      <c r="F51" s="60"/>
    </row>
    <row r="52" spans="1:6">
      <c r="A52" s="46" t="s">
        <v>32</v>
      </c>
      <c r="C52" s="60"/>
      <c r="D52" s="60"/>
      <c r="E52" s="60"/>
      <c r="F52" s="60"/>
    </row>
    <row r="54" spans="1:6">
      <c r="A54" s="27" t="s">
        <v>33</v>
      </c>
      <c r="B54" s="27"/>
    </row>
    <row r="57" spans="1:6">
      <c r="A57" s="130" t="s">
        <v>48</v>
      </c>
      <c r="B57" s="130"/>
      <c r="C57" s="131"/>
      <c r="D57" s="131"/>
      <c r="E57" s="131"/>
      <c r="F57" s="131"/>
    </row>
    <row r="58" spans="1:6">
      <c r="C58" s="51">
        <v>1</v>
      </c>
      <c r="D58" s="51">
        <v>2</v>
      </c>
      <c r="E58" s="51">
        <v>3</v>
      </c>
      <c r="F58" s="51">
        <v>4</v>
      </c>
    </row>
    <row r="59" spans="1:6">
      <c r="A59" s="46" t="s">
        <v>11</v>
      </c>
      <c r="C59" s="47">
        <f>C21</f>
        <v>7000</v>
      </c>
      <c r="D59" s="47">
        <f t="shared" ref="D59:F59" si="0">D21</f>
        <v>7000</v>
      </c>
      <c r="E59" s="47">
        <f t="shared" si="0"/>
        <v>4000</v>
      </c>
      <c r="F59" s="47">
        <f t="shared" si="0"/>
        <v>4000</v>
      </c>
    </row>
    <row r="60" spans="1:6">
      <c r="A60" s="80" t="s">
        <v>122</v>
      </c>
      <c r="B60" s="61"/>
      <c r="C60" s="62"/>
      <c r="D60" s="62"/>
      <c r="E60" s="62"/>
      <c r="F60" s="62"/>
    </row>
    <row r="62" spans="1:6">
      <c r="A62" s="46" t="s">
        <v>35</v>
      </c>
      <c r="C62" s="60"/>
      <c r="D62" s="60"/>
      <c r="E62" s="60"/>
      <c r="F62" s="60"/>
    </row>
    <row r="63" spans="1:6">
      <c r="A63" s="46" t="s">
        <v>37</v>
      </c>
    </row>
    <row r="64" spans="1:6">
      <c r="A64" s="64" t="s">
        <v>36</v>
      </c>
      <c r="B64" s="63"/>
      <c r="C64" s="60"/>
      <c r="D64" s="60"/>
      <c r="E64" s="60"/>
      <c r="F64" s="60"/>
    </row>
    <row r="65" spans="1:6">
      <c r="A65" s="64" t="s">
        <v>28</v>
      </c>
      <c r="B65" s="63"/>
      <c r="C65" s="60"/>
      <c r="D65" s="60"/>
      <c r="E65" s="60"/>
      <c r="F65" s="60"/>
    </row>
    <row r="66" spans="1:6">
      <c r="A66" s="64" t="s">
        <v>1</v>
      </c>
      <c r="B66" s="64"/>
      <c r="C66" s="60"/>
      <c r="D66" s="60"/>
      <c r="E66" s="60"/>
      <c r="F66" s="60"/>
    </row>
    <row r="67" spans="1:6">
      <c r="A67" s="64" t="s">
        <v>2</v>
      </c>
      <c r="B67" s="64"/>
      <c r="C67" s="60"/>
      <c r="D67" s="60"/>
      <c r="E67" s="60"/>
      <c r="F67" s="60"/>
    </row>
    <row r="68" spans="1:6">
      <c r="A68" s="64" t="s">
        <v>6</v>
      </c>
      <c r="B68" s="64"/>
      <c r="C68" s="60"/>
      <c r="D68" s="60"/>
      <c r="E68" s="60"/>
      <c r="F68" s="60"/>
    </row>
    <row r="69" spans="1:6">
      <c r="A69" s="64" t="s">
        <v>3</v>
      </c>
      <c r="B69" s="64"/>
      <c r="C69" s="60"/>
      <c r="D69" s="60"/>
      <c r="E69" s="60"/>
      <c r="F69" s="60"/>
    </row>
    <row r="70" spans="1:6">
      <c r="A70" s="65" t="s">
        <v>43</v>
      </c>
      <c r="B70" s="65"/>
      <c r="C70" s="60"/>
      <c r="D70" s="60"/>
      <c r="E70" s="60"/>
      <c r="F70" s="60"/>
    </row>
    <row r="71" spans="1:6">
      <c r="A71" s="65" t="s">
        <v>38</v>
      </c>
      <c r="B71" s="65"/>
    </row>
    <row r="72" spans="1:6">
      <c r="A72" s="64" t="s">
        <v>39</v>
      </c>
      <c r="B72" s="64"/>
      <c r="C72" s="60"/>
      <c r="D72" s="60"/>
      <c r="E72" s="60"/>
      <c r="F72" s="60"/>
    </row>
    <row r="73" spans="1:6">
      <c r="A73" s="64" t="s">
        <v>40</v>
      </c>
      <c r="B73" s="64"/>
      <c r="C73" s="60"/>
      <c r="D73" s="60"/>
      <c r="E73" s="60"/>
      <c r="F73" s="60"/>
    </row>
    <row r="74" spans="1:6">
      <c r="A74" s="64" t="s">
        <v>41</v>
      </c>
      <c r="B74" s="64"/>
      <c r="C74" s="60"/>
      <c r="D74" s="60"/>
      <c r="E74" s="60"/>
      <c r="F74" s="60"/>
    </row>
    <row r="75" spans="1:6">
      <c r="A75" s="65" t="s">
        <v>42</v>
      </c>
      <c r="B75" s="65"/>
      <c r="C75" s="66"/>
      <c r="D75" s="66"/>
      <c r="E75" s="66"/>
      <c r="F75" s="66"/>
    </row>
    <row r="76" spans="1:6">
      <c r="A76" s="65" t="s">
        <v>45</v>
      </c>
      <c r="B76" s="65"/>
      <c r="C76" s="60"/>
      <c r="D76" s="60"/>
      <c r="E76" s="60"/>
      <c r="F76" s="60"/>
    </row>
    <row r="77" spans="1:6">
      <c r="A77" s="65" t="s">
        <v>62</v>
      </c>
      <c r="B77" s="65"/>
      <c r="C77" s="66"/>
      <c r="D77" s="66"/>
      <c r="E77" s="66"/>
      <c r="F77" s="66"/>
    </row>
    <row r="78" spans="1:6">
      <c r="A78" s="65" t="s">
        <v>46</v>
      </c>
      <c r="B78" s="65"/>
      <c r="C78" s="60"/>
      <c r="D78" s="60"/>
      <c r="E78" s="60"/>
      <c r="F78" s="60"/>
    </row>
    <row r="79" spans="1:6" ht="16.2" thickBot="1">
      <c r="A79" s="65" t="s">
        <v>47</v>
      </c>
      <c r="B79" s="65"/>
      <c r="C79" s="67"/>
      <c r="D79" s="67"/>
      <c r="E79" s="67"/>
      <c r="F79" s="67"/>
    </row>
    <row r="80" spans="1:6" ht="16.2" thickTop="1"/>
    <row r="82" spans="1:6">
      <c r="A82" s="130" t="s">
        <v>63</v>
      </c>
      <c r="B82" s="130"/>
      <c r="C82" s="131"/>
      <c r="D82" s="131"/>
      <c r="E82" s="131"/>
      <c r="F82" s="131"/>
    </row>
    <row r="84" spans="1:6">
      <c r="A84" s="132" t="s">
        <v>67</v>
      </c>
      <c r="B84" s="132"/>
    </row>
    <row r="85" spans="1:6">
      <c r="A85" s="46" t="s">
        <v>69</v>
      </c>
      <c r="B85" s="53">
        <f>Cannibalization</f>
        <v>1000</v>
      </c>
    </row>
    <row r="86" spans="1:6">
      <c r="A86" s="46" t="s">
        <v>68</v>
      </c>
      <c r="B86" s="48">
        <f>B6</f>
        <v>65000</v>
      </c>
    </row>
    <row r="87" spans="1:6">
      <c r="A87" s="46" t="s">
        <v>71</v>
      </c>
      <c r="B87" s="59"/>
    </row>
    <row r="88" spans="1:6">
      <c r="A88" s="46" t="s">
        <v>70</v>
      </c>
      <c r="B88" s="60"/>
    </row>
    <row r="90" spans="1:6">
      <c r="B90" s="51"/>
      <c r="C90" s="51"/>
      <c r="D90" s="51"/>
      <c r="E90" s="51"/>
      <c r="F90" s="51"/>
    </row>
    <row r="91" spans="1:6">
      <c r="A91" s="46" t="s">
        <v>64</v>
      </c>
      <c r="B91" s="60"/>
      <c r="C91" s="60"/>
      <c r="D91" s="60"/>
      <c r="E91" s="60"/>
      <c r="F91" s="60"/>
    </row>
    <row r="92" spans="1:6">
      <c r="A92" s="46" t="s">
        <v>72</v>
      </c>
      <c r="B92" s="60"/>
      <c r="C92" s="60"/>
      <c r="D92" s="60"/>
      <c r="E92" s="60"/>
      <c r="F92" s="60"/>
    </row>
    <row r="93" spans="1:6">
      <c r="A93" s="46" t="s">
        <v>73</v>
      </c>
      <c r="B93" s="60"/>
      <c r="C93" s="60"/>
      <c r="D93" s="60"/>
      <c r="E93" s="60"/>
      <c r="F93" s="60"/>
    </row>
    <row r="94" spans="1:6">
      <c r="A94" s="46" t="s">
        <v>74</v>
      </c>
    </row>
    <row r="95" spans="1:6">
      <c r="A95" s="68" t="s">
        <v>75</v>
      </c>
      <c r="B95" s="60"/>
      <c r="C95" s="60"/>
      <c r="D95" s="60"/>
      <c r="E95" s="60"/>
      <c r="F95" s="60"/>
    </row>
    <row r="96" spans="1:6" ht="31.2">
      <c r="A96" s="69" t="s">
        <v>77</v>
      </c>
      <c r="B96" s="78"/>
      <c r="C96" s="60"/>
      <c r="D96" s="60"/>
      <c r="E96" s="60"/>
      <c r="F96" s="60"/>
    </row>
    <row r="97" spans="1:6">
      <c r="A97" s="46" t="s">
        <v>76</v>
      </c>
      <c r="B97" s="60"/>
      <c r="C97" s="60"/>
      <c r="D97" s="60"/>
      <c r="E97" s="60"/>
      <c r="F97" s="60"/>
    </row>
    <row r="99" spans="1:6">
      <c r="A99" s="46" t="s">
        <v>116</v>
      </c>
      <c r="B99" s="70"/>
    </row>
    <row r="101" spans="1:6">
      <c r="A101" s="46" t="s">
        <v>115</v>
      </c>
      <c r="B101" s="60"/>
    </row>
    <row r="102" spans="1:6">
      <c r="A102" s="46" t="s">
        <v>78</v>
      </c>
      <c r="B102" s="71"/>
    </row>
    <row r="104" spans="1:6">
      <c r="A104" s="130" t="s">
        <v>117</v>
      </c>
      <c r="B104" s="130"/>
      <c r="C104" s="131"/>
      <c r="D104" s="131"/>
      <c r="E104" s="131"/>
      <c r="F104" s="131"/>
    </row>
    <row r="105" spans="1:6" customFormat="1"/>
    <row r="106" spans="1:6">
      <c r="C106" s="72">
        <v>2015</v>
      </c>
      <c r="D106" s="72">
        <v>2016</v>
      </c>
      <c r="E106" s="72">
        <v>2017</v>
      </c>
      <c r="F106" s="72">
        <v>2018</v>
      </c>
    </row>
    <row r="107" spans="1:6">
      <c r="A107" s="74" t="s">
        <v>17</v>
      </c>
      <c r="C107" s="73">
        <f>VLOOKUP(C$106,EnergyPrices,MATCH($A107,'Energy Prices Forecast'!$A$6:$G$6,0),0)/100*$C$35</f>
        <v>7.0682499999999995E-2</v>
      </c>
      <c r="D107" s="73">
        <f>VLOOKUP(D$106,EnergyPrices,MATCH($A107,'Energy Prices Forecast'!$A$6:$G$6,0),0)/100*$C$35</f>
        <v>7.2071999999999997E-2</v>
      </c>
      <c r="E107" s="73">
        <f>VLOOKUP(E$106,EnergyPrices,MATCH($A107,'Energy Prices Forecast'!$A$6:$G$6,0),0)/100*$C$35</f>
        <v>7.2366699999999992E-2</v>
      </c>
      <c r="F107" s="73">
        <f>VLOOKUP(F$106,EnergyPrices,MATCH($A107,'Energy Prices Forecast'!$A$6:$G$6,0),0)/100*$C$35</f>
        <v>7.1784299999999981E-2</v>
      </c>
    </row>
    <row r="108" spans="1:6">
      <c r="A108" s="74" t="s">
        <v>18</v>
      </c>
      <c r="C108" s="73">
        <f>VLOOKUP(C$106,EnergyPrices,MATCH($A108,'Energy Prices Forecast'!$A$6:$G$6,0),0)/100*$C$35</f>
        <v>7.1537199999999995E-2</v>
      </c>
      <c r="D108" s="73">
        <f>VLOOKUP(D$106,EnergyPrices,MATCH($A108,'Energy Prices Forecast'!$A$6:$G$6,0),0)/100*$C$35</f>
        <v>7.2123099999999996E-2</v>
      </c>
      <c r="E108" s="73">
        <f>VLOOKUP(E$106,EnergyPrices,MATCH($A108,'Energy Prices Forecast'!$A$6:$G$6,0),0)/100*$C$35</f>
        <v>7.2589999999999988E-2</v>
      </c>
      <c r="F108" s="73">
        <f>VLOOKUP(F$106,EnergyPrices,MATCH($A108,'Energy Prices Forecast'!$A$6:$G$6,0),0)/100*$C$35</f>
        <v>7.2433899999999996E-2</v>
      </c>
    </row>
    <row r="109" spans="1:6">
      <c r="A109" s="75" t="s">
        <v>19</v>
      </c>
      <c r="C109" s="73">
        <f>VLOOKUP(C$106,EnergyPrices,MATCH($A109,'Energy Prices Forecast'!$A$6:$G$6,0),0)/100*$C$35</f>
        <v>7.0454299999999997E-2</v>
      </c>
      <c r="D109" s="73">
        <f>VLOOKUP(D$106,EnergyPrices,MATCH($A109,'Energy Prices Forecast'!$A$6:$G$6,0),0)/100*$C$35</f>
        <v>7.2209199999999987E-2</v>
      </c>
      <c r="E109" s="73">
        <f>VLOOKUP(E$106,EnergyPrices,MATCH($A109,'Energy Prices Forecast'!$A$6:$G$6,0),0)/100*$C$35</f>
        <v>7.2484300000000002E-2</v>
      </c>
      <c r="F109" s="73">
        <f>VLOOKUP(F$106,EnergyPrices,MATCH($A109,'Energy Prices Forecast'!$A$6:$G$6,0),0)/100*$C$35</f>
        <v>7.212869999999999E-2</v>
      </c>
    </row>
    <row r="110" spans="1:6" ht="27.6">
      <c r="A110" s="75" t="s">
        <v>20</v>
      </c>
      <c r="C110" s="73">
        <f>VLOOKUP(C$106,EnergyPrices,MATCH($A110,'Energy Prices Forecast'!$A$6:$G$6,0),0)/100*$C$35</f>
        <v>6.985936999999999E-2</v>
      </c>
      <c r="D110" s="73">
        <f>VLOOKUP(D$106,EnergyPrices,MATCH($A110,'Energy Prices Forecast'!$A$6:$G$6,0),0)/100*$C$35</f>
        <v>7.0976499999999998E-2</v>
      </c>
      <c r="E110" s="73">
        <f>VLOOKUP(E$106,EnergyPrices,MATCH($A110,'Energy Prices Forecast'!$A$6:$G$6,0),0)/100*$C$35</f>
        <v>7.1507799999999996E-2</v>
      </c>
      <c r="F110" s="73">
        <f>VLOOKUP(F$106,EnergyPrices,MATCH($A110,'Energy Prices Forecast'!$A$6:$G$6,0),0)/100*$C$35</f>
        <v>7.0601999999999998E-2</v>
      </c>
    </row>
    <row r="111" spans="1:6">
      <c r="A111" s="75" t="s">
        <v>21</v>
      </c>
      <c r="C111" s="73">
        <f>VLOOKUP(C$106,EnergyPrices,MATCH($A111,'Energy Prices Forecast'!$A$6:$G$6,0),0)/100*$C$35</f>
        <v>7.0535499999999987E-2</v>
      </c>
      <c r="D111" s="73">
        <f>VLOOKUP(D$106,EnergyPrices,MATCH($A111,'Energy Prices Forecast'!$A$6:$G$6,0),0)/100*$C$35</f>
        <v>7.2051699999999996E-2</v>
      </c>
      <c r="E111" s="73">
        <f>VLOOKUP(E$106,EnergyPrices,MATCH($A111,'Energy Prices Forecast'!$A$6:$G$6,0),0)/100*$C$35</f>
        <v>7.1855000000000002E-2</v>
      </c>
      <c r="F111" s="73">
        <f>VLOOKUP(F$106,EnergyPrices,MATCH($A111,'Energy Prices Forecast'!$A$6:$G$6,0),0)/100*$C$35</f>
        <v>7.16947E-2</v>
      </c>
    </row>
    <row r="112" spans="1:6">
      <c r="A112" s="75" t="s">
        <v>22</v>
      </c>
      <c r="C112" s="73">
        <f>VLOOKUP(C$106,EnergyPrices,MATCH($A112,'Energy Prices Forecast'!$A$6:$G$6,0),0)/100*$C$35</f>
        <v>7.0972299999999988E-2</v>
      </c>
      <c r="D112" s="73">
        <f>VLOOKUP(D$106,EnergyPrices,MATCH($A112,'Energy Prices Forecast'!$A$6:$G$6,0),0)/100*$C$35</f>
        <v>7.1964899999999998E-2</v>
      </c>
      <c r="E112" s="73">
        <f>VLOOKUP(E$106,EnergyPrices,MATCH($A112,'Energy Prices Forecast'!$A$6:$G$6,0),0)/100*$C$35</f>
        <v>7.1476999999999999E-2</v>
      </c>
      <c r="F112" s="73">
        <f>VLOOKUP(F$106,EnergyPrices,MATCH($A112,'Energy Prices Forecast'!$A$6:$G$6,0),0)/100*$C$35</f>
        <v>7.0442399999999988E-2</v>
      </c>
    </row>
  </sheetData>
  <scenarios current="0" show="0" sqref="B100 B101">
    <scenario name="Base Case" locked="1" count="4" user="Dima Leshchinskii" comment="Created by Dima Leshchinskii on 6/15/2015">
      <inputCells r="C60" val="0.0706825"/>
      <inputCells r="D60" val="0.072072"/>
      <inputCells r="E60" val="0.0723667"/>
      <inputCells r="F60" val="0.0717843"/>
    </scenario>
    <scenario name="High Oil Price" locked="1" count="4" user="Dima Leshchinskii" comment="Created by Dima Leshchinskii on 6/15/2015">
      <inputCells r="C60" val="0.0715372" numFmtId="174"/>
      <inputCells r="D60" val="0.0721231" numFmtId="174"/>
      <inputCells r="E60" val="0.07259" numFmtId="174"/>
      <inputCells r="F60" val="0.0724339" numFmtId="174"/>
    </scenario>
    <scenario name="Low Oil Price" locked="1" count="4" user="Dima Leshchinskii" comment="Created by Dima Leshchinskii on 6/15/2015">
      <inputCells r="C60" val="0.0704543" numFmtId="174"/>
      <inputCells r="D60" val="0.0722092" numFmtId="174"/>
      <inputCells r="E60" val="0.0724843" numFmtId="174"/>
      <inputCells r="F60" val="0.0721287" numFmtId="174"/>
    </scenario>
    <scenario name="High Oil and Gas Resource Availability" locked="1" count="4" user="Dima Leshchinskii" comment="Created by Dima Leshchinskii on 6/15/2015">
      <inputCells r="C60" val="0.06985937" numFmtId="174"/>
      <inputCells r="D60" val="0.0709765" numFmtId="174"/>
      <inputCells r="E60" val="0.0715078" numFmtId="174"/>
      <inputCells r="F60" val="0.070602" numFmtId="174"/>
    </scenario>
    <scenario name="High Economic Growth" locked="1" count="4" user="Dima Leshchinskii" comment="Created by Dima Leshchinskii on 6/15/2015">
      <inputCells r="C60" val="0.0705355" numFmtId="174"/>
      <inputCells r="D60" val="0.0720517" numFmtId="174"/>
      <inputCells r="E60" val="0.071855" numFmtId="174"/>
      <inputCells r="F60" val="0.0716947" numFmtId="174"/>
    </scenario>
    <scenario name="Low Economic Growth" locked="1" count="4" user="Dima Leshchinskii" comment="Created by Dima Leshchinskii on 6/15/2015">
      <inputCells r="C60" val="0.0709723" numFmtId="174"/>
      <inputCells r="D60" val="0.0719649" numFmtId="174"/>
      <inputCells r="E60" val="0.071477" numFmtId="174"/>
      <inputCells r="F60" val="0.0704424" numFmtId="174"/>
    </scenario>
  </scenarios>
  <mergeCells count="12">
    <mergeCell ref="A104:F104"/>
    <mergeCell ref="A84:B84"/>
    <mergeCell ref="A1:F1"/>
    <mergeCell ref="A48:F48"/>
    <mergeCell ref="A82:F82"/>
    <mergeCell ref="A3:F3"/>
    <mergeCell ref="E5:F5"/>
    <mergeCell ref="A7:C7"/>
    <mergeCell ref="A19:F19"/>
    <mergeCell ref="A49:F49"/>
    <mergeCell ref="A57:F57"/>
    <mergeCell ref="C35:D35"/>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C00"/>
  </sheetPr>
  <dimension ref="A2:H55"/>
  <sheetViews>
    <sheetView topLeftCell="A27" workbookViewId="0">
      <selection activeCell="B51" sqref="B51:B55"/>
    </sheetView>
  </sheetViews>
  <sheetFormatPr defaultColWidth="10" defaultRowHeight="15.6"/>
  <cols>
    <col min="1" max="1" width="23.09765625" style="31" bestFit="1" customWidth="1"/>
    <col min="2" max="2" width="11.09765625" style="31" bestFit="1" customWidth="1"/>
    <col min="3" max="4" width="11.5" style="31" bestFit="1" customWidth="1"/>
    <col min="5" max="5" width="12.59765625" style="31" bestFit="1" customWidth="1"/>
    <col min="6" max="6" width="6.09765625" style="31" bestFit="1" customWidth="1"/>
    <col min="7" max="7" width="7.69921875" style="31" bestFit="1" customWidth="1"/>
    <col min="8" max="8" width="35.3984375" style="31" bestFit="1" customWidth="1"/>
    <col min="9" max="16384" width="10" style="31"/>
  </cols>
  <sheetData>
    <row r="2" spans="1:8">
      <c r="H2" s="32" t="s">
        <v>50</v>
      </c>
    </row>
    <row r="3" spans="1:8">
      <c r="H3" s="33" t="s">
        <v>51</v>
      </c>
    </row>
    <row r="4" spans="1:8">
      <c r="H4" s="34" t="s">
        <v>81</v>
      </c>
    </row>
    <row r="11" spans="1:8" ht="18">
      <c r="A11" s="139" t="s">
        <v>82</v>
      </c>
      <c r="B11" s="139"/>
      <c r="C11" s="139"/>
      <c r="D11" s="139"/>
      <c r="E11" s="139"/>
      <c r="F11" s="139"/>
      <c r="G11" s="139"/>
    </row>
    <row r="12" spans="1:8">
      <c r="A12" s="35"/>
      <c r="B12" s="36"/>
      <c r="C12" s="37"/>
      <c r="D12" s="36"/>
      <c r="E12" s="35"/>
    </row>
    <row r="13" spans="1:8">
      <c r="A13" s="34"/>
      <c r="B13" s="34"/>
      <c r="C13" s="34"/>
      <c r="D13" s="34"/>
      <c r="E13" s="34"/>
      <c r="F13" s="34"/>
      <c r="G13" s="34"/>
    </row>
    <row r="14" spans="1:8">
      <c r="A14" s="34"/>
      <c r="B14" s="34"/>
      <c r="C14" s="34"/>
      <c r="D14" s="34"/>
      <c r="E14" s="34"/>
      <c r="F14" s="34"/>
      <c r="G14" s="34"/>
    </row>
    <row r="15" spans="1:8">
      <c r="A15" s="34"/>
      <c r="B15" s="34"/>
      <c r="C15" s="34"/>
      <c r="D15" s="34"/>
      <c r="E15" s="34"/>
      <c r="F15" s="34"/>
      <c r="G15" s="34"/>
    </row>
    <row r="16" spans="1:8">
      <c r="A16" s="34"/>
      <c r="B16" s="34"/>
      <c r="C16" s="34"/>
      <c r="D16" s="34"/>
      <c r="E16" s="34"/>
      <c r="F16" s="34"/>
      <c r="G16" s="34"/>
    </row>
    <row r="17" spans="1:8">
      <c r="A17" s="34"/>
      <c r="B17" s="34"/>
      <c r="C17" s="34"/>
      <c r="D17" s="34"/>
      <c r="E17" s="34"/>
      <c r="F17" s="34"/>
      <c r="G17" s="34"/>
    </row>
    <row r="20" spans="1:8" ht="18">
      <c r="A20" s="139" t="s">
        <v>83</v>
      </c>
      <c r="B20" s="139"/>
      <c r="C20" s="139"/>
      <c r="D20" s="139"/>
      <c r="E20" s="139"/>
      <c r="F20" s="139"/>
      <c r="G20" s="139"/>
      <c r="H20" s="139"/>
    </row>
    <row r="21" spans="1:8" s="39" customFormat="1" ht="62.4">
      <c r="A21" s="124" t="s">
        <v>84</v>
      </c>
      <c r="B21" s="124" t="s">
        <v>85</v>
      </c>
      <c r="C21" s="124" t="s">
        <v>86</v>
      </c>
      <c r="D21" s="124" t="s">
        <v>87</v>
      </c>
      <c r="E21" s="124" t="s">
        <v>88</v>
      </c>
      <c r="F21" s="124" t="s">
        <v>89</v>
      </c>
      <c r="G21" s="124" t="s">
        <v>90</v>
      </c>
      <c r="H21" s="124" t="s">
        <v>91</v>
      </c>
    </row>
    <row r="22" spans="1:8">
      <c r="A22" s="125" t="s">
        <v>92</v>
      </c>
      <c r="B22" s="126"/>
      <c r="C22" s="126"/>
      <c r="D22" s="126"/>
      <c r="E22" s="126"/>
      <c r="F22" s="126"/>
      <c r="G22" s="126"/>
      <c r="H22" s="126"/>
    </row>
    <row r="23" spans="1:8">
      <c r="A23" s="125" t="s">
        <v>93</v>
      </c>
      <c r="B23" s="126"/>
      <c r="C23" s="126"/>
      <c r="D23" s="126"/>
      <c r="E23" s="126"/>
      <c r="F23" s="126"/>
      <c r="G23" s="126"/>
      <c r="H23" s="126"/>
    </row>
    <row r="24" spans="1:8">
      <c r="A24" s="125" t="s">
        <v>94</v>
      </c>
      <c r="B24" s="126"/>
      <c r="C24" s="126"/>
      <c r="D24" s="126"/>
      <c r="E24" s="126"/>
      <c r="F24" s="126"/>
      <c r="G24" s="126"/>
      <c r="H24" s="126"/>
    </row>
    <row r="25" spans="1:8">
      <c r="A25" s="125" t="s">
        <v>95</v>
      </c>
      <c r="B25" s="126"/>
      <c r="C25" s="126"/>
      <c r="D25" s="126"/>
      <c r="E25" s="126"/>
      <c r="F25" s="126"/>
      <c r="G25" s="126"/>
      <c r="H25" s="126"/>
    </row>
    <row r="26" spans="1:8">
      <c r="A26" s="125" t="s">
        <v>96</v>
      </c>
      <c r="B26" s="126"/>
      <c r="C26" s="126"/>
      <c r="D26" s="126"/>
      <c r="E26" s="126"/>
      <c r="F26" s="126"/>
      <c r="G26" s="126"/>
      <c r="H26" s="126"/>
    </row>
    <row r="28" spans="1:8">
      <c r="A28" s="31" t="s">
        <v>97</v>
      </c>
      <c r="B28" s="41"/>
      <c r="H28" s="40"/>
    </row>
    <row r="29" spans="1:8">
      <c r="A29" s="31" t="s">
        <v>98</v>
      </c>
      <c r="B29" s="41"/>
      <c r="H29" s="40"/>
    </row>
    <row r="32" spans="1:8" ht="46.8">
      <c r="A32" s="38" t="s">
        <v>99</v>
      </c>
      <c r="B32" s="38" t="s">
        <v>100</v>
      </c>
      <c r="C32" s="38" t="s">
        <v>101</v>
      </c>
      <c r="D32" s="38" t="s">
        <v>102</v>
      </c>
      <c r="E32" s="38" t="s">
        <v>99</v>
      </c>
      <c r="G32" s="41"/>
    </row>
    <row r="33" spans="1:5">
      <c r="A33" s="31" t="s">
        <v>114</v>
      </c>
      <c r="B33" s="40"/>
      <c r="C33" s="40"/>
      <c r="D33" s="40"/>
      <c r="E33" s="40"/>
    </row>
    <row r="36" spans="1:5" ht="18">
      <c r="A36" s="139" t="s">
        <v>103</v>
      </c>
      <c r="B36" s="139"/>
    </row>
    <row r="37" spans="1:5">
      <c r="A37" s="41"/>
      <c r="B37" s="41"/>
    </row>
    <row r="38" spans="1:5">
      <c r="A38" s="138" t="s">
        <v>104</v>
      </c>
      <c r="B38" s="138"/>
    </row>
    <row r="39" spans="1:5">
      <c r="A39" s="31" t="s">
        <v>105</v>
      </c>
      <c r="B39" s="42"/>
    </row>
    <row r="40" spans="1:5">
      <c r="A40" s="31" t="s">
        <v>106</v>
      </c>
      <c r="B40" s="42"/>
    </row>
    <row r="41" spans="1:5">
      <c r="A41" s="31" t="s">
        <v>107</v>
      </c>
      <c r="B41" s="42"/>
    </row>
    <row r="43" spans="1:5">
      <c r="A43" s="138" t="s">
        <v>108</v>
      </c>
      <c r="B43" s="138"/>
    </row>
    <row r="44" spans="1:5">
      <c r="A44" s="31" t="s">
        <v>109</v>
      </c>
      <c r="B44" s="42"/>
      <c r="C44" s="44"/>
    </row>
    <row r="45" spans="1:5">
      <c r="A45" s="31" t="s">
        <v>110</v>
      </c>
      <c r="B45" s="42"/>
      <c r="C45" s="44"/>
    </row>
    <row r="46" spans="1:5">
      <c r="A46" s="31" t="s">
        <v>85</v>
      </c>
      <c r="B46" s="43"/>
    </row>
    <row r="48" spans="1:5">
      <c r="A48" s="31" t="s">
        <v>111</v>
      </c>
      <c r="B48" s="45"/>
    </row>
    <row r="50" spans="1:2">
      <c r="A50" s="138" t="s">
        <v>112</v>
      </c>
      <c r="B50" s="138"/>
    </row>
    <row r="51" spans="1:2">
      <c r="A51" s="31" t="s">
        <v>112</v>
      </c>
      <c r="B51" s="42"/>
    </row>
    <row r="52" spans="1:2">
      <c r="A52" s="31" t="s">
        <v>46</v>
      </c>
      <c r="B52" s="42"/>
    </row>
    <row r="53" spans="1:2">
      <c r="A53" s="31" t="s">
        <v>113</v>
      </c>
      <c r="B53" s="42"/>
    </row>
    <row r="55" spans="1:2">
      <c r="A55" s="31" t="s">
        <v>80</v>
      </c>
      <c r="B55" s="42"/>
    </row>
  </sheetData>
  <mergeCells count="6">
    <mergeCell ref="A50:B50"/>
    <mergeCell ref="A11:G11"/>
    <mergeCell ref="A20:H20"/>
    <mergeCell ref="A36:B36"/>
    <mergeCell ref="A38:B38"/>
    <mergeCell ref="A43:B43"/>
  </mergeCells>
  <pageMargins left="0.75" right="0.75" top="1" bottom="1" header="0.5" footer="0.5"/>
  <pageSetup orientation="portrait" horizontalDpi="4294967292" verticalDpi="4294967292"/>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104"/>
  <sheetViews>
    <sheetView workbookViewId="0">
      <selection activeCell="B5" sqref="B5"/>
    </sheetView>
  </sheetViews>
  <sheetFormatPr defaultColWidth="9" defaultRowHeight="15.6"/>
  <cols>
    <col min="1" max="1" width="23" customWidth="1"/>
    <col min="2" max="2" width="19.19921875" bestFit="1" customWidth="1"/>
    <col min="3" max="6" width="9.3984375" bestFit="1" customWidth="1"/>
    <col min="7" max="7" width="9" style="46"/>
    <col min="8" max="8" width="46.19921875" style="46" bestFit="1" customWidth="1"/>
    <col min="9" max="16384" width="9" style="46"/>
  </cols>
  <sheetData>
    <row r="1" spans="1:8">
      <c r="A1" s="130" t="s">
        <v>118</v>
      </c>
      <c r="B1" s="130"/>
      <c r="C1" s="131"/>
      <c r="D1" s="131"/>
      <c r="E1" s="131"/>
      <c r="F1" s="131"/>
    </row>
    <row r="2" spans="1:8">
      <c r="A2" s="46"/>
      <c r="B2" s="46"/>
      <c r="C2" s="46"/>
      <c r="D2" s="46"/>
      <c r="E2" s="46"/>
      <c r="F2" s="46"/>
    </row>
    <row r="3" spans="1:8">
      <c r="A3" s="46" t="s">
        <v>119</v>
      </c>
      <c r="B3" s="76">
        <v>5.0000000000000001E-3</v>
      </c>
      <c r="C3" s="46"/>
      <c r="D3" s="46"/>
      <c r="E3" s="46"/>
      <c r="F3" s="46"/>
    </row>
    <row r="4" spans="1:8">
      <c r="A4" s="46"/>
      <c r="B4" s="46"/>
      <c r="C4" s="46"/>
      <c r="D4" s="46"/>
      <c r="E4" s="46"/>
      <c r="F4" s="46"/>
    </row>
    <row r="5" spans="1:8" ht="31.2">
      <c r="A5" s="61" t="s">
        <v>121</v>
      </c>
      <c r="B5" s="77"/>
      <c r="C5" s="46"/>
      <c r="D5" s="46"/>
      <c r="E5" s="46"/>
      <c r="F5" s="46"/>
      <c r="H5" s="24" t="s">
        <v>49</v>
      </c>
    </row>
    <row r="6" spans="1:8">
      <c r="A6" s="46"/>
      <c r="B6" s="46"/>
      <c r="C6" s="46"/>
      <c r="D6" s="46"/>
      <c r="E6" s="46"/>
      <c r="F6" s="46"/>
      <c r="H6" s="25" t="s">
        <v>50</v>
      </c>
    </row>
    <row r="7" spans="1:8">
      <c r="A7" s="46"/>
      <c r="B7" s="51">
        <v>0</v>
      </c>
      <c r="C7" s="51">
        <v>1</v>
      </c>
      <c r="D7" s="51">
        <v>2</v>
      </c>
      <c r="E7" s="51">
        <v>3</v>
      </c>
      <c r="F7" s="51">
        <v>4</v>
      </c>
      <c r="H7" s="26" t="s">
        <v>51</v>
      </c>
    </row>
    <row r="8" spans="1:8">
      <c r="A8" s="46" t="s">
        <v>120</v>
      </c>
      <c r="B8" s="51"/>
      <c r="C8" s="62"/>
      <c r="D8" s="62"/>
      <c r="E8" s="62"/>
      <c r="F8" s="62"/>
      <c r="H8" s="27" t="s">
        <v>52</v>
      </c>
    </row>
    <row r="9" spans="1:8">
      <c r="A9" s="46"/>
      <c r="B9" s="51"/>
      <c r="C9" s="51"/>
      <c r="D9" s="51"/>
      <c r="E9" s="51"/>
      <c r="F9" s="51"/>
      <c r="H9" s="28" t="s">
        <v>53</v>
      </c>
    </row>
    <row r="10" spans="1:8">
      <c r="A10" s="46" t="s">
        <v>42</v>
      </c>
      <c r="B10" s="51"/>
      <c r="C10" s="60"/>
      <c r="D10" s="60"/>
      <c r="E10" s="60"/>
      <c r="F10" s="60"/>
      <c r="H10" s="29" t="s">
        <v>54</v>
      </c>
    </row>
    <row r="11" spans="1:8">
      <c r="A11" s="65" t="s">
        <v>45</v>
      </c>
      <c r="B11" s="65"/>
      <c r="C11" s="60"/>
      <c r="D11" s="60"/>
      <c r="E11" s="60"/>
      <c r="F11" s="60"/>
      <c r="H11" s="30" t="s">
        <v>55</v>
      </c>
    </row>
    <row r="12" spans="1:8">
      <c r="A12" s="65" t="s">
        <v>62</v>
      </c>
      <c r="B12" s="65"/>
      <c r="C12" s="66"/>
      <c r="D12" s="66"/>
      <c r="E12" s="66"/>
      <c r="F12" s="66"/>
    </row>
    <row r="13" spans="1:8">
      <c r="A13" s="65" t="s">
        <v>46</v>
      </c>
      <c r="B13" s="65"/>
      <c r="C13" s="60"/>
      <c r="D13" s="60"/>
      <c r="E13" s="60"/>
      <c r="F13" s="60"/>
    </row>
    <row r="14" spans="1:8" ht="16.2" thickBot="1">
      <c r="A14" s="65" t="s">
        <v>47</v>
      </c>
      <c r="B14" s="65"/>
      <c r="C14" s="67"/>
      <c r="D14" s="67"/>
      <c r="E14" s="67"/>
      <c r="F14" s="67"/>
    </row>
    <row r="15" spans="1:8" ht="16.2" thickTop="1">
      <c r="A15" s="46" t="s">
        <v>64</v>
      </c>
      <c r="B15" s="46"/>
      <c r="C15" s="60"/>
      <c r="D15" s="60"/>
      <c r="E15" s="60"/>
      <c r="F15" s="60"/>
    </row>
    <row r="16" spans="1:8">
      <c r="A16" s="46" t="s">
        <v>72</v>
      </c>
      <c r="B16" s="60"/>
      <c r="C16" s="60"/>
      <c r="D16" s="60"/>
      <c r="E16" s="60"/>
      <c r="F16" s="60"/>
    </row>
    <row r="17" spans="1:6">
      <c r="A17" s="46" t="s">
        <v>73</v>
      </c>
      <c r="B17" s="60"/>
      <c r="C17" s="60"/>
      <c r="D17" s="60"/>
      <c r="E17" s="60"/>
      <c r="F17" s="60"/>
    </row>
    <row r="18" spans="1:6">
      <c r="A18" s="46" t="s">
        <v>74</v>
      </c>
      <c r="B18" s="46"/>
      <c r="C18" s="78"/>
      <c r="D18" s="78"/>
      <c r="E18" s="78"/>
      <c r="F18" s="78"/>
    </row>
    <row r="19" spans="1:6">
      <c r="A19" s="68" t="s">
        <v>75</v>
      </c>
      <c r="B19" s="60"/>
      <c r="C19" s="60"/>
      <c r="D19" s="60"/>
      <c r="E19" s="60"/>
      <c r="F19" s="60"/>
    </row>
    <row r="20" spans="1:6" ht="31.2">
      <c r="A20" s="69" t="s">
        <v>77</v>
      </c>
      <c r="B20" s="46"/>
      <c r="C20" s="60"/>
      <c r="D20" s="60"/>
      <c r="E20" s="60"/>
      <c r="F20" s="60"/>
    </row>
    <row r="21" spans="1:6">
      <c r="A21" s="46" t="s">
        <v>76</v>
      </c>
      <c r="B21" s="60"/>
      <c r="C21" s="60"/>
      <c r="D21" s="60"/>
      <c r="E21" s="60"/>
      <c r="F21" s="60"/>
    </row>
    <row r="22" spans="1:6">
      <c r="A22" s="46"/>
      <c r="B22" s="46"/>
      <c r="C22" s="46"/>
      <c r="D22" s="46"/>
      <c r="E22" s="46"/>
      <c r="F22" s="46"/>
    </row>
    <row r="23" spans="1:6">
      <c r="A23" s="46" t="s">
        <v>116</v>
      </c>
      <c r="B23" s="71"/>
      <c r="C23" s="46"/>
      <c r="D23" s="46"/>
      <c r="E23" s="46"/>
      <c r="F23" s="46"/>
    </row>
    <row r="24" spans="1:6">
      <c r="A24" s="46"/>
      <c r="B24" s="46"/>
      <c r="C24" s="46"/>
      <c r="D24" s="46"/>
      <c r="E24" s="46"/>
      <c r="F24" s="46"/>
    </row>
    <row r="25" spans="1:6">
      <c r="A25" s="46" t="s">
        <v>115</v>
      </c>
      <c r="B25" s="79"/>
      <c r="C25" s="46"/>
      <c r="D25" s="46"/>
      <c r="E25" s="46"/>
      <c r="F25" s="46"/>
    </row>
    <row r="26" spans="1:6">
      <c r="A26" s="46" t="s">
        <v>78</v>
      </c>
      <c r="B26" s="71"/>
      <c r="C26" s="46"/>
      <c r="D26" s="46"/>
      <c r="E26" s="46"/>
      <c r="F26" s="46"/>
    </row>
    <row r="104" customFormat="1"/>
  </sheetData>
  <scenarios current="5" show="5" sqref="B100 B101">
    <scenario name="Base Case" locked="1" count="4" user="Dima Leshchinskii" comment="Created by Dima Leshchinskii on 6/15/2015">
      <inputCells r="C59" val="0.0706825"/>
      <inputCells r="D59" val="0.072072"/>
      <inputCells r="E59" val="0.0723667"/>
      <inputCells r="F59" val="0.0717843"/>
    </scenario>
    <scenario name="High Oil Price" locked="1" count="4" user="Dima Leshchinskii" comment="Created by Dima Leshchinskii on 6/15/2015">
      <inputCells r="C59" val="0.0715372" numFmtId="174"/>
      <inputCells r="D59" val="0.0721231" numFmtId="174"/>
      <inputCells r="E59" val="0.07259" numFmtId="174"/>
      <inputCells r="F59" val="0.0724339" numFmtId="174"/>
    </scenario>
    <scenario name="Low Oil Price" locked="1" count="4" user="Dima Leshchinskii" comment="Created by Dima Leshchinskii on 6/15/2015">
      <inputCells r="C59" val="0.0704543" numFmtId="174"/>
      <inputCells r="D59" val="0.0722092" numFmtId="174"/>
      <inputCells r="E59" val="0.0724843" numFmtId="174"/>
      <inputCells r="F59" val="0.0721287" numFmtId="174"/>
    </scenario>
    <scenario name="High Oil and Gas Resource Availability" locked="1" count="4" user="Dima Leshchinskii" comment="Created by Dima Leshchinskii on 6/15/2015">
      <inputCells r="C59" val="0.06985937" numFmtId="174"/>
      <inputCells r="D59" val="0.0709765" numFmtId="174"/>
      <inputCells r="E59" val="0.0715078" numFmtId="174"/>
      <inputCells r="F59" val="0.070602" numFmtId="174"/>
    </scenario>
    <scenario name="High Economic Growth" locked="1" count="4" user="Dima Leshchinskii" comment="Created by Dima Leshchinskii on 6/15/2015">
      <inputCells r="C59" val="0.0705355" numFmtId="174"/>
      <inputCells r="D59" val="0.0720517" numFmtId="174"/>
      <inputCells r="E59" val="0.071855" numFmtId="174"/>
      <inputCells r="F59" val="0.0716947" numFmtId="174"/>
    </scenario>
    <scenario name="Low Economic Growth" locked="1" count="4" user="Dima Leshchinskii" comment="Created by Dima Leshchinskii on 6/15/2015">
      <inputCells r="C59" val="0.0709723" numFmtId="174"/>
      <inputCells r="D59" val="0.0719649" numFmtId="174"/>
      <inputCells r="E59" val="0.071477" numFmtId="174"/>
      <inputCells r="F59" val="0.0704424" numFmtId="174"/>
    </scenario>
  </scenarios>
  <mergeCells count="1">
    <mergeCell ref="A1:F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workbookViewId="0"/>
  </sheetViews>
  <sheetFormatPr defaultRowHeight="15.6"/>
  <cols>
    <col min="1" max="3" width="36.59765625" customWidth="1"/>
  </cols>
  <sheetData>
    <row r="1" spans="1:3">
      <c r="A1" s="81" t="s">
        <v>123</v>
      </c>
    </row>
    <row r="3" spans="1:3">
      <c r="A3" t="s">
        <v>124</v>
      </c>
      <c r="B3" t="s">
        <v>125</v>
      </c>
      <c r="C3">
        <v>0</v>
      </c>
    </row>
    <row r="4" spans="1:3">
      <c r="A4" t="s">
        <v>126</v>
      </c>
    </row>
    <row r="5" spans="1:3">
      <c r="A5" t="s">
        <v>127</v>
      </c>
    </row>
    <row r="7" spans="1:3">
      <c r="A7" s="81" t="s">
        <v>128</v>
      </c>
      <c r="B7" t="s">
        <v>129</v>
      </c>
    </row>
    <row r="8" spans="1:3">
      <c r="B8">
        <v>3</v>
      </c>
    </row>
    <row r="10" spans="1:3">
      <c r="A10" t="s">
        <v>130</v>
      </c>
    </row>
    <row r="11" spans="1:3">
      <c r="A11" t="e">
        <f>CB_DATA_!#REF!</f>
        <v>#REF!</v>
      </c>
      <c r="B11" t="e">
        <f>'Crystal Ball Simulation'!#REF!</f>
        <v>#REF!</v>
      </c>
      <c r="C11" t="e">
        <f>#REF!</f>
        <v>#REF!</v>
      </c>
    </row>
    <row r="13" spans="1:3">
      <c r="A13" t="s">
        <v>131</v>
      </c>
    </row>
    <row r="14" spans="1:3">
      <c r="A14" t="s">
        <v>135</v>
      </c>
      <c r="B14" t="s">
        <v>138</v>
      </c>
      <c r="C14" t="s">
        <v>143</v>
      </c>
    </row>
    <row r="16" spans="1:3">
      <c r="A16" t="s">
        <v>132</v>
      </c>
    </row>
    <row r="19" spans="1:3">
      <c r="A19" t="s">
        <v>133</v>
      </c>
    </row>
    <row r="20" spans="1:3">
      <c r="A20">
        <v>28</v>
      </c>
      <c r="B20">
        <v>31</v>
      </c>
      <c r="C20">
        <v>31</v>
      </c>
    </row>
    <row r="25" spans="1:3">
      <c r="A25" s="81" t="s">
        <v>134</v>
      </c>
    </row>
    <row r="26" spans="1:3">
      <c r="A26" s="82" t="s">
        <v>136</v>
      </c>
      <c r="B26" s="82" t="s">
        <v>139</v>
      </c>
      <c r="C26" s="82" t="s">
        <v>139</v>
      </c>
    </row>
    <row r="27" spans="1:3">
      <c r="A27" t="s">
        <v>144</v>
      </c>
      <c r="B27" t="s">
        <v>154</v>
      </c>
      <c r="C27" t="s">
        <v>153</v>
      </c>
    </row>
    <row r="28" spans="1:3">
      <c r="A28" s="82" t="s">
        <v>137</v>
      </c>
      <c r="B28" s="82" t="s">
        <v>137</v>
      </c>
      <c r="C28" s="82" t="s">
        <v>137</v>
      </c>
    </row>
    <row r="29" spans="1:3">
      <c r="B29" s="82" t="s">
        <v>136</v>
      </c>
      <c r="C29" s="82" t="s">
        <v>136</v>
      </c>
    </row>
    <row r="30" spans="1:3">
      <c r="B30" t="s">
        <v>145</v>
      </c>
      <c r="C30" t="s">
        <v>146</v>
      </c>
    </row>
    <row r="31" spans="1:3">
      <c r="B31" s="82" t="s">
        <v>137</v>
      </c>
      <c r="C31" s="82" t="s">
        <v>137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H95"/>
  <sheetViews>
    <sheetView topLeftCell="A67" workbookViewId="0">
      <selection activeCell="B94" sqref="B94"/>
    </sheetView>
  </sheetViews>
  <sheetFormatPr defaultColWidth="9" defaultRowHeight="15.6"/>
  <cols>
    <col min="1" max="1" width="27.69921875" style="83" customWidth="1"/>
    <col min="2" max="2" width="19.19921875" style="83" bestFit="1" customWidth="1"/>
    <col min="3" max="3" width="19.8984375" style="83" bestFit="1" customWidth="1"/>
    <col min="4" max="6" width="9.3984375" style="83" bestFit="1" customWidth="1"/>
    <col min="7" max="7" width="9" style="83"/>
    <col min="8" max="8" width="46.19921875" style="83" bestFit="1" customWidth="1"/>
    <col min="9" max="16384" width="9" style="83"/>
  </cols>
  <sheetData>
    <row r="1" spans="1:8">
      <c r="A1" s="143" t="s">
        <v>56</v>
      </c>
      <c r="B1" s="143"/>
      <c r="C1" s="144"/>
      <c r="D1" s="144"/>
      <c r="E1" s="144"/>
      <c r="F1" s="144"/>
    </row>
    <row r="3" spans="1:8">
      <c r="A3" s="145" t="s">
        <v>57</v>
      </c>
      <c r="B3" s="140"/>
      <c r="C3" s="140"/>
      <c r="D3" s="140"/>
      <c r="E3" s="140"/>
      <c r="F3" s="140"/>
    </row>
    <row r="5" spans="1:8">
      <c r="A5" s="83" t="s">
        <v>155</v>
      </c>
      <c r="B5" s="84">
        <f>'Basic Analysis - 4 years'!B5</f>
        <v>10000</v>
      </c>
      <c r="E5" s="146" t="s">
        <v>5</v>
      </c>
      <c r="F5" s="146"/>
      <c r="H5" s="85" t="s">
        <v>49</v>
      </c>
    </row>
    <row r="6" spans="1:8">
      <c r="A6" s="83" t="s">
        <v>156</v>
      </c>
      <c r="B6" s="86">
        <f>'Basic Analysis - 4 years'!B6</f>
        <v>65000</v>
      </c>
      <c r="E6" s="87">
        <v>1</v>
      </c>
      <c r="F6" s="88">
        <v>0.33</v>
      </c>
      <c r="H6" s="89" t="s">
        <v>50</v>
      </c>
    </row>
    <row r="7" spans="1:8">
      <c r="A7" s="142" t="s">
        <v>157</v>
      </c>
      <c r="B7" s="142"/>
      <c r="C7" s="142"/>
      <c r="E7" s="87">
        <v>2</v>
      </c>
      <c r="F7" s="88">
        <v>0.45</v>
      </c>
      <c r="H7" s="90" t="s">
        <v>51</v>
      </c>
    </row>
    <row r="8" spans="1:8">
      <c r="A8" s="83" t="s">
        <v>0</v>
      </c>
      <c r="B8" s="91">
        <f>'Basic Analysis - 4 years'!B8</f>
        <v>11000</v>
      </c>
      <c r="E8" s="87">
        <v>3</v>
      </c>
      <c r="F8" s="88">
        <v>0.15</v>
      </c>
      <c r="H8" s="92" t="s">
        <v>52</v>
      </c>
    </row>
    <row r="9" spans="1:8">
      <c r="A9" s="83" t="s">
        <v>1</v>
      </c>
      <c r="B9" s="91">
        <f>'Basic Analysis - 4 years'!B9</f>
        <v>4000</v>
      </c>
      <c r="E9" s="87">
        <v>4</v>
      </c>
      <c r="F9" s="88">
        <v>7.0000000000000007E-2</v>
      </c>
      <c r="H9" s="93" t="s">
        <v>53</v>
      </c>
    </row>
    <row r="10" spans="1:8">
      <c r="A10" s="83" t="s">
        <v>2</v>
      </c>
      <c r="B10" s="91">
        <f>'Basic Analysis - 4 years'!B10</f>
        <v>6000</v>
      </c>
      <c r="H10" s="94" t="s">
        <v>54</v>
      </c>
    </row>
    <row r="11" spans="1:8">
      <c r="A11" s="83" t="s">
        <v>6</v>
      </c>
      <c r="B11" s="91">
        <f>'Basic Analysis - 4 years'!B11</f>
        <v>20000</v>
      </c>
      <c r="H11" s="95" t="s">
        <v>55</v>
      </c>
    </row>
    <row r="12" spans="1:8">
      <c r="A12" s="83" t="s">
        <v>3</v>
      </c>
      <c r="B12" s="91">
        <f>'Basic Analysis - 4 years'!B12</f>
        <v>5000</v>
      </c>
    </row>
    <row r="13" spans="1:8">
      <c r="A13" s="83" t="s">
        <v>4</v>
      </c>
      <c r="B13" s="91">
        <f>'Basic Analysis - 4 years'!B13</f>
        <v>4000</v>
      </c>
    </row>
    <row r="14" spans="1:8">
      <c r="A14" s="83" t="s">
        <v>7</v>
      </c>
      <c r="B14" s="91">
        <f>'Basic Analysis - 4 years'!B14</f>
        <v>2000</v>
      </c>
    </row>
    <row r="15" spans="1:8">
      <c r="C15" s="96"/>
    </row>
    <row r="16" spans="1:8">
      <c r="A16" s="83" t="s">
        <v>10</v>
      </c>
      <c r="B16" s="91">
        <f>'Basic Analysis - 4 years'!B16</f>
        <v>50000</v>
      </c>
    </row>
    <row r="17" spans="1:6">
      <c r="A17" s="83" t="s">
        <v>9</v>
      </c>
      <c r="B17" s="91">
        <f>'Basic Analysis - 4 years'!B17</f>
        <v>80000</v>
      </c>
    </row>
    <row r="19" spans="1:6">
      <c r="A19" s="142" t="s">
        <v>8</v>
      </c>
      <c r="B19" s="142"/>
      <c r="C19" s="142"/>
      <c r="D19" s="142"/>
      <c r="E19" s="142"/>
      <c r="F19" s="142"/>
    </row>
    <row r="20" spans="1:6">
      <c r="C20" s="97">
        <v>1</v>
      </c>
      <c r="D20" s="97">
        <v>2</v>
      </c>
      <c r="E20" s="97">
        <v>3</v>
      </c>
      <c r="F20" s="97">
        <v>4</v>
      </c>
    </row>
    <row r="21" spans="1:6">
      <c r="A21" s="83" t="s">
        <v>11</v>
      </c>
      <c r="C21" s="84">
        <f>'Basic Analysis - 4 years'!C21</f>
        <v>7000</v>
      </c>
      <c r="D21" s="84">
        <f>'Basic Analysis - 4 years'!D21</f>
        <v>7000</v>
      </c>
      <c r="E21" s="84">
        <f>'Basic Analysis - 4 years'!E21</f>
        <v>4000</v>
      </c>
      <c r="F21" s="84">
        <f>'Basic Analysis - 4 years'!F21</f>
        <v>4000</v>
      </c>
    </row>
    <row r="24" spans="1:6">
      <c r="A24" s="83" t="s">
        <v>12</v>
      </c>
      <c r="B24" s="98">
        <v>250000000</v>
      </c>
      <c r="C24" s="128" t="s">
        <v>147</v>
      </c>
      <c r="E24"/>
    </row>
    <row r="25" spans="1:6">
      <c r="A25" s="83" t="s">
        <v>44</v>
      </c>
      <c r="B25" s="99">
        <f>'Basic Analysis - 4 years'!B25</f>
        <v>10000</v>
      </c>
    </row>
    <row r="26" spans="1:6">
      <c r="A26" s="83" t="s">
        <v>31</v>
      </c>
      <c r="B26" s="100">
        <f>'Basic Analysis - 4 years'!B26</f>
        <v>4</v>
      </c>
    </row>
    <row r="27" spans="1:6">
      <c r="A27" s="83" t="s">
        <v>59</v>
      </c>
      <c r="B27" s="101">
        <v>0.5</v>
      </c>
      <c r="C27" s="128" t="s">
        <v>148</v>
      </c>
    </row>
    <row r="28" spans="1:6">
      <c r="A28" s="83" t="s">
        <v>60</v>
      </c>
      <c r="B28" s="129">
        <v>7.0000000000000007E-2</v>
      </c>
      <c r="C28" s="128" t="s">
        <v>151</v>
      </c>
    </row>
    <row r="29" spans="1:6">
      <c r="A29" s="83" t="s">
        <v>61</v>
      </c>
      <c r="B29" s="102">
        <f>'Basic Analysis - 4 years'!B29</f>
        <v>0.4</v>
      </c>
    </row>
    <row r="31" spans="1:6">
      <c r="A31" s="83" t="s">
        <v>65</v>
      </c>
      <c r="B31" s="129">
        <v>4.7500000000000001E-2</v>
      </c>
      <c r="C31" s="128" t="s">
        <v>149</v>
      </c>
    </row>
    <row r="32" spans="1:6">
      <c r="A32" s="83" t="s">
        <v>66</v>
      </c>
      <c r="B32" s="123">
        <v>1000</v>
      </c>
      <c r="C32" s="128" t="s">
        <v>150</v>
      </c>
    </row>
    <row r="34" spans="1:6">
      <c r="A34" s="83" t="s">
        <v>23</v>
      </c>
      <c r="B34" s="103">
        <f>'Basic Analysis - 4 years'!B35</f>
        <v>7.0000000000000007E-2</v>
      </c>
      <c r="C34" s="147">
        <f>'Basic Analysis - 4 years'!C35</f>
        <v>0.7</v>
      </c>
      <c r="D34" s="147">
        <f>'Basic Analysis - 4 years'!D35</f>
        <v>0</v>
      </c>
      <c r="E34" s="147">
        <f>'Basic Analysis - 4 years'!E35</f>
        <v>0</v>
      </c>
      <c r="F34" s="147">
        <f>'Basic Analysis - 4 years'!F35</f>
        <v>0</v>
      </c>
    </row>
    <row r="35" spans="1:6">
      <c r="A35" s="83" t="s">
        <v>25</v>
      </c>
      <c r="B35" s="91">
        <f>'Basic Analysis - 4 years'!B36</f>
        <v>14000</v>
      </c>
    </row>
    <row r="36" spans="1:6">
      <c r="A36" s="83" t="s">
        <v>26</v>
      </c>
      <c r="B36" s="102">
        <f>'Basic Analysis - 4 years'!B37</f>
        <v>0.8</v>
      </c>
    </row>
    <row r="38" spans="1:6">
      <c r="A38" s="83" t="s">
        <v>24</v>
      </c>
      <c r="B38" s="104"/>
    </row>
    <row r="40" spans="1:6">
      <c r="A40" s="83" t="s">
        <v>27</v>
      </c>
    </row>
    <row r="41" spans="1:6" ht="31.2">
      <c r="A41" s="105" t="s">
        <v>28</v>
      </c>
      <c r="B41" s="106"/>
    </row>
    <row r="42" spans="1:6">
      <c r="A42" s="83" t="s">
        <v>1</v>
      </c>
      <c r="B42" s="91">
        <f>'Basic Analysis - 4 years'!B43</f>
        <v>4000</v>
      </c>
    </row>
    <row r="43" spans="1:6">
      <c r="A43" s="83" t="s">
        <v>2</v>
      </c>
      <c r="B43" s="91">
        <f>'Basic Analysis - 4 years'!B44</f>
        <v>6000</v>
      </c>
    </row>
    <row r="44" spans="1:6">
      <c r="A44" s="83" t="s">
        <v>6</v>
      </c>
      <c r="B44" s="107">
        <v>16000</v>
      </c>
      <c r="C44" s="128" t="s">
        <v>152</v>
      </c>
    </row>
    <row r="45" spans="1:6">
      <c r="A45" s="83" t="s">
        <v>3</v>
      </c>
      <c r="B45" s="91">
        <f>'Basic Analysis - 4 years'!B46</f>
        <v>5000</v>
      </c>
    </row>
    <row r="47" spans="1:6">
      <c r="A47" s="140" t="s">
        <v>58</v>
      </c>
      <c r="B47" s="140"/>
      <c r="C47" s="140"/>
      <c r="D47" s="140"/>
      <c r="E47" s="140"/>
      <c r="F47" s="140"/>
    </row>
    <row r="48" spans="1:6">
      <c r="A48" s="140" t="s">
        <v>48</v>
      </c>
      <c r="B48" s="140"/>
      <c r="C48" s="141"/>
      <c r="D48" s="141"/>
      <c r="E48" s="141"/>
      <c r="F48" s="141"/>
    </row>
    <row r="49" spans="1:6">
      <c r="C49" s="97">
        <v>1</v>
      </c>
      <c r="D49" s="97">
        <v>2</v>
      </c>
      <c r="E49" s="97">
        <v>3</v>
      </c>
      <c r="F49" s="97">
        <v>4</v>
      </c>
    </row>
    <row r="50" spans="1:6">
      <c r="A50" s="83" t="s">
        <v>11</v>
      </c>
      <c r="C50" s="84">
        <f>C21</f>
        <v>7000</v>
      </c>
      <c r="D50" s="84">
        <f>D21</f>
        <v>7000</v>
      </c>
      <c r="E50" s="84">
        <f>E21</f>
        <v>4000</v>
      </c>
      <c r="F50" s="84">
        <f>F21</f>
        <v>4000</v>
      </c>
    </row>
    <row r="51" spans="1:6">
      <c r="A51" s="108" t="s">
        <v>122</v>
      </c>
      <c r="B51" s="109"/>
      <c r="C51" s="110">
        <v>7.0682499999999995E-2</v>
      </c>
      <c r="D51" s="110">
        <v>7.2071999999999997E-2</v>
      </c>
      <c r="E51" s="110">
        <v>7.2366700000000006E-2</v>
      </c>
      <c r="F51" s="110">
        <v>7.1784299999999995E-2</v>
      </c>
    </row>
    <row r="52" spans="1:6">
      <c r="A52" s="83" t="s">
        <v>140</v>
      </c>
      <c r="C52" s="83" t="s">
        <v>141</v>
      </c>
    </row>
    <row r="55" spans="1:6">
      <c r="A55" s="83" t="s">
        <v>35</v>
      </c>
      <c r="C55" s="111"/>
      <c r="D55" s="111"/>
      <c r="E55" s="111"/>
      <c r="F55" s="111"/>
    </row>
    <row r="56" spans="1:6">
      <c r="A56" s="83" t="s">
        <v>37</v>
      </c>
    </row>
    <row r="57" spans="1:6">
      <c r="A57" s="112" t="s">
        <v>36</v>
      </c>
      <c r="B57" s="113"/>
      <c r="C57" s="111"/>
      <c r="D57" s="111"/>
      <c r="E57" s="111"/>
      <c r="F57" s="111"/>
    </row>
    <row r="58" spans="1:6">
      <c r="A58" s="112" t="s">
        <v>28</v>
      </c>
      <c r="B58" s="113"/>
      <c r="C58" s="111"/>
      <c r="D58" s="111"/>
      <c r="E58" s="111"/>
      <c r="F58" s="111"/>
    </row>
    <row r="59" spans="1:6">
      <c r="A59" s="112" t="s">
        <v>1</v>
      </c>
      <c r="B59" s="112"/>
      <c r="C59" s="111"/>
      <c r="D59" s="111"/>
      <c r="E59" s="111"/>
      <c r="F59" s="111"/>
    </row>
    <row r="60" spans="1:6">
      <c r="A60" s="112" t="s">
        <v>2</v>
      </c>
      <c r="B60" s="112"/>
      <c r="C60" s="111"/>
      <c r="D60" s="111"/>
      <c r="E60" s="111"/>
      <c r="F60" s="111"/>
    </row>
    <row r="61" spans="1:6">
      <c r="A61" s="112" t="s">
        <v>6</v>
      </c>
      <c r="B61" s="112"/>
      <c r="C61" s="111"/>
      <c r="D61" s="111"/>
      <c r="E61" s="111"/>
      <c r="F61" s="111"/>
    </row>
    <row r="62" spans="1:6">
      <c r="A62" s="112" t="s">
        <v>3</v>
      </c>
      <c r="B62" s="112"/>
      <c r="C62" s="111"/>
      <c r="D62" s="111"/>
      <c r="E62" s="111"/>
      <c r="F62" s="111"/>
    </row>
    <row r="63" spans="1:6">
      <c r="A63" s="114" t="s">
        <v>43</v>
      </c>
      <c r="B63" s="114"/>
      <c r="C63" s="111"/>
      <c r="D63" s="111"/>
      <c r="E63" s="111"/>
      <c r="F63" s="111"/>
    </row>
    <row r="64" spans="1:6">
      <c r="A64" s="114" t="s">
        <v>38</v>
      </c>
      <c r="B64" s="114"/>
    </row>
    <row r="65" spans="1:6">
      <c r="A65" s="112" t="s">
        <v>39</v>
      </c>
      <c r="B65" s="112"/>
      <c r="C65" s="111"/>
      <c r="D65" s="111"/>
      <c r="E65" s="111"/>
      <c r="F65" s="111"/>
    </row>
    <row r="66" spans="1:6">
      <c r="A66" s="112" t="s">
        <v>40</v>
      </c>
      <c r="B66" s="112"/>
      <c r="C66" s="111"/>
      <c r="D66" s="111"/>
      <c r="E66" s="111"/>
      <c r="F66" s="111"/>
    </row>
    <row r="67" spans="1:6">
      <c r="A67" s="112" t="s">
        <v>41</v>
      </c>
      <c r="B67" s="112"/>
      <c r="C67" s="111"/>
      <c r="D67" s="111"/>
      <c r="E67" s="111"/>
      <c r="F67" s="111"/>
    </row>
    <row r="68" spans="1:6">
      <c r="A68" s="114" t="s">
        <v>42</v>
      </c>
      <c r="B68" s="114"/>
      <c r="C68" s="115"/>
      <c r="D68" s="115"/>
      <c r="E68" s="115"/>
      <c r="F68" s="115"/>
    </row>
    <row r="69" spans="1:6">
      <c r="A69" s="114" t="s">
        <v>45</v>
      </c>
      <c r="B69" s="114"/>
      <c r="C69" s="111"/>
      <c r="D69" s="111"/>
      <c r="E69" s="111"/>
      <c r="F69" s="111"/>
    </row>
    <row r="70" spans="1:6">
      <c r="A70" s="114" t="s">
        <v>62</v>
      </c>
      <c r="B70" s="114"/>
      <c r="C70" s="115"/>
      <c r="D70" s="115"/>
      <c r="E70" s="115"/>
      <c r="F70" s="115"/>
    </row>
    <row r="71" spans="1:6">
      <c r="A71" s="114" t="s">
        <v>46</v>
      </c>
      <c r="B71" s="114"/>
      <c r="C71" s="111"/>
      <c r="D71" s="111"/>
      <c r="E71" s="111"/>
      <c r="F71" s="111"/>
    </row>
    <row r="72" spans="1:6" ht="16.2" thickBot="1">
      <c r="A72" s="114" t="s">
        <v>47</v>
      </c>
      <c r="B72" s="114"/>
      <c r="C72" s="116"/>
      <c r="D72" s="116"/>
      <c r="E72" s="116"/>
      <c r="F72" s="116"/>
    </row>
    <row r="73" spans="1:6" ht="16.2" thickTop="1"/>
    <row r="75" spans="1:6">
      <c r="A75" s="140" t="s">
        <v>63</v>
      </c>
      <c r="B75" s="140"/>
      <c r="C75" s="141"/>
      <c r="D75" s="141"/>
      <c r="E75" s="141"/>
      <c r="F75" s="141"/>
    </row>
    <row r="77" spans="1:6">
      <c r="A77" s="142" t="s">
        <v>67</v>
      </c>
      <c r="B77" s="142"/>
    </row>
    <row r="78" spans="1:6">
      <c r="A78" s="83" t="s">
        <v>69</v>
      </c>
      <c r="B78" s="99">
        <f>Cannibalization</f>
        <v>1000</v>
      </c>
    </row>
    <row r="79" spans="1:6">
      <c r="A79" s="83" t="s">
        <v>68</v>
      </c>
      <c r="B79" s="86">
        <f>B6</f>
        <v>65000</v>
      </c>
    </row>
    <row r="80" spans="1:6">
      <c r="A80" s="83" t="s">
        <v>71</v>
      </c>
      <c r="B80" s="106"/>
    </row>
    <row r="81" spans="1:6">
      <c r="A81" s="83" t="s">
        <v>70</v>
      </c>
      <c r="B81" s="111"/>
    </row>
    <row r="83" spans="1:6">
      <c r="B83" s="97">
        <v>0</v>
      </c>
      <c r="C83" s="97">
        <v>1</v>
      </c>
      <c r="D83" s="97">
        <v>2</v>
      </c>
      <c r="E83" s="97">
        <v>3</v>
      </c>
      <c r="F83" s="97">
        <v>4</v>
      </c>
    </row>
    <row r="84" spans="1:6">
      <c r="A84" s="83" t="s">
        <v>64</v>
      </c>
      <c r="B84" s="111"/>
      <c r="C84" s="111"/>
      <c r="D84" s="111"/>
      <c r="E84" s="111"/>
      <c r="F84" s="111"/>
    </row>
    <row r="85" spans="1:6">
      <c r="A85" s="83" t="s">
        <v>72</v>
      </c>
      <c r="B85" s="111"/>
      <c r="C85" s="111"/>
      <c r="D85" s="111"/>
      <c r="E85" s="111"/>
      <c r="F85" s="111"/>
    </row>
    <row r="86" spans="1:6">
      <c r="A86" s="83" t="s">
        <v>73</v>
      </c>
      <c r="B86" s="111"/>
      <c r="C86" s="111"/>
      <c r="D86" s="111"/>
      <c r="E86" s="111"/>
      <c r="F86" s="111"/>
    </row>
    <row r="87" spans="1:6">
      <c r="A87" s="83" t="s">
        <v>74</v>
      </c>
    </row>
    <row r="88" spans="1:6">
      <c r="A88" s="117" t="s">
        <v>75</v>
      </c>
      <c r="B88" s="111"/>
      <c r="C88" s="111"/>
      <c r="D88" s="111"/>
      <c r="E88" s="111"/>
      <c r="F88" s="111"/>
    </row>
    <row r="89" spans="1:6" ht="31.2">
      <c r="A89" s="118" t="s">
        <v>77</v>
      </c>
      <c r="B89" s="119"/>
      <c r="C89" s="111"/>
      <c r="D89" s="111"/>
      <c r="E89" s="111"/>
      <c r="F89" s="111"/>
    </row>
    <row r="90" spans="1:6">
      <c r="A90" s="83" t="s">
        <v>76</v>
      </c>
      <c r="B90" s="111"/>
      <c r="C90" s="111"/>
      <c r="D90" s="111"/>
      <c r="E90" s="111"/>
      <c r="F90" s="111"/>
    </row>
    <row r="92" spans="1:6">
      <c r="A92" s="83" t="s">
        <v>116</v>
      </c>
      <c r="B92" s="120"/>
    </row>
    <row r="94" spans="1:6">
      <c r="A94" s="83" t="s">
        <v>115</v>
      </c>
      <c r="B94" s="121"/>
    </row>
    <row r="95" spans="1:6">
      <c r="A95" s="83" t="s">
        <v>78</v>
      </c>
      <c r="B95" s="122"/>
      <c r="F95" s="83" t="s">
        <v>79</v>
      </c>
    </row>
  </sheetData>
  <scenarios current="0" show="0" sqref="B100 B101">
    <scenario name="Base Case" locked="1" count="4" user="Dima Leshchinskii" comment="Created by Dima Leshchinskii on 6/15/2015">
      <inputCells r="C51" val="0.0706825"/>
      <inputCells r="D51" val="0.072072"/>
      <inputCells r="E51" val="0.0723667"/>
      <inputCells r="F51" val="0.0717843"/>
    </scenario>
    <scenario name="High Oil Price" locked="1" count="4" user="Dima Leshchinskii" comment="Created by Dima Leshchinskii on 6/15/2015">
      <inputCells r="C51" val="0.0715372" numFmtId="174"/>
      <inputCells r="D51" val="0.0721231" numFmtId="174"/>
      <inputCells r="E51" val="0.07259" numFmtId="174"/>
      <inputCells r="F51" val="0.0724339" numFmtId="174"/>
    </scenario>
    <scenario name="Low Oil Price" locked="1" count="4" user="Dima Leshchinskii" comment="Created by Dima Leshchinskii on 6/15/2015">
      <inputCells r="C51" val="0.0704543" numFmtId="174"/>
      <inputCells r="D51" val="0.0722092" numFmtId="174"/>
      <inputCells r="E51" val="0.0724843" numFmtId="174"/>
      <inputCells r="F51" val="0.0721287" numFmtId="174"/>
    </scenario>
    <scenario name="High Oil and Gas Resource Availability" locked="1" count="4" user="Dima Leshchinskii" comment="Created by Dima Leshchinskii on 6/15/2015">
      <inputCells r="C51" val="0.06985937" numFmtId="174"/>
      <inputCells r="D51" val="0.0709765" numFmtId="174"/>
      <inputCells r="E51" val="0.0715078" numFmtId="174"/>
      <inputCells r="F51" val="0.070602" numFmtId="174"/>
    </scenario>
    <scenario name="High Economic Growth" locked="1" count="4" user="Dima Leshchinskii" comment="Created by Dima Leshchinskii on 6/15/2015">
      <inputCells r="C51" val="0.0705355" numFmtId="174"/>
      <inputCells r="D51" val="0.0720517" numFmtId="174"/>
      <inputCells r="E51" val="0.071855" numFmtId="174"/>
      <inputCells r="F51" val="0.0716947" numFmtId="174"/>
    </scenario>
    <scenario name="Low Economic Growth" locked="1" count="4" user="Dima Leshchinskii" comment="Created by Dima Leshchinskii on 6/15/2015">
      <inputCells r="C51" val="0.0709723" numFmtId="174"/>
      <inputCells r="D51" val="0.0719649" numFmtId="174"/>
      <inputCells r="E51" val="0.071477" numFmtId="174"/>
      <inputCells r="F51" val="0.0704424" numFmtId="174"/>
    </scenario>
  </scenarios>
  <mergeCells count="10">
    <mergeCell ref="A47:F47"/>
    <mergeCell ref="A48:F48"/>
    <mergeCell ref="A75:F75"/>
    <mergeCell ref="A77:B77"/>
    <mergeCell ref="A1:F1"/>
    <mergeCell ref="A3:F3"/>
    <mergeCell ref="E5:F5"/>
    <mergeCell ref="A7:C7"/>
    <mergeCell ref="A19:F19"/>
    <mergeCell ref="C34:F34"/>
  </mergeCell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O31" sqref="O31"/>
    </sheetView>
  </sheetViews>
  <sheetFormatPr defaultRowHeight="15.6"/>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99"/>
  </sheetPr>
  <dimension ref="A1:M1013"/>
  <sheetViews>
    <sheetView zoomScaleNormal="100" workbookViewId="0"/>
  </sheetViews>
  <sheetFormatPr defaultColWidth="9" defaultRowHeight="15.6"/>
  <cols>
    <col min="1" max="1" width="30.59765625" style="5" customWidth="1"/>
    <col min="2" max="2" width="13.59765625" style="5" customWidth="1"/>
    <col min="3" max="3" width="14.59765625" style="5" customWidth="1"/>
    <col min="4" max="14" width="13.59765625" style="5" customWidth="1"/>
    <col min="15" max="21" width="12" style="5" customWidth="1"/>
    <col min="22" max="16384" width="9" style="5"/>
  </cols>
  <sheetData>
    <row r="1" spans="1:7">
      <c r="A1" s="3" t="s">
        <v>13</v>
      </c>
      <c r="B1" s="4"/>
    </row>
    <row r="2" spans="1:7">
      <c r="B2" s="6"/>
      <c r="C2" s="6"/>
    </row>
    <row r="3" spans="1:7">
      <c r="A3" s="7" t="s">
        <v>34</v>
      </c>
      <c r="B3" s="6"/>
      <c r="C3" s="6"/>
    </row>
    <row r="4" spans="1:7">
      <c r="A4" s="5" t="s">
        <v>14</v>
      </c>
      <c r="B4" s="6"/>
      <c r="C4" s="6"/>
    </row>
    <row r="5" spans="1:7">
      <c r="A5" s="8" t="s">
        <v>15</v>
      </c>
      <c r="B5" s="6"/>
      <c r="C5" s="6"/>
    </row>
    <row r="6" spans="1:7" ht="39.6">
      <c r="A6" s="9" t="s">
        <v>16</v>
      </c>
      <c r="B6" s="9" t="s">
        <v>17</v>
      </c>
      <c r="C6" s="9" t="s">
        <v>18</v>
      </c>
      <c r="D6" s="10" t="s">
        <v>19</v>
      </c>
      <c r="E6" s="10" t="s">
        <v>20</v>
      </c>
      <c r="F6" s="10" t="s">
        <v>21</v>
      </c>
      <c r="G6" s="10" t="s">
        <v>22</v>
      </c>
    </row>
    <row r="7" spans="1:7">
      <c r="A7" s="5">
        <v>2015</v>
      </c>
      <c r="B7" s="11">
        <v>10.0975</v>
      </c>
      <c r="C7" s="11">
        <v>10.2196</v>
      </c>
      <c r="D7" s="11">
        <v>10.0649</v>
      </c>
      <c r="E7" s="11">
        <v>9.9799100000000003</v>
      </c>
      <c r="F7" s="11">
        <v>10.076499999999999</v>
      </c>
      <c r="G7" s="11">
        <v>10.1389</v>
      </c>
    </row>
    <row r="8" spans="1:7">
      <c r="A8" s="5">
        <v>2016</v>
      </c>
      <c r="B8" s="11">
        <v>10.295999999999999</v>
      </c>
      <c r="C8" s="11">
        <v>10.3033</v>
      </c>
      <c r="D8" s="11">
        <v>10.3156</v>
      </c>
      <c r="E8" s="11">
        <v>10.1395</v>
      </c>
      <c r="F8" s="11">
        <v>10.293100000000001</v>
      </c>
      <c r="G8" s="11">
        <v>10.2807</v>
      </c>
    </row>
    <row r="9" spans="1:7">
      <c r="A9" s="5">
        <v>2017</v>
      </c>
      <c r="B9" s="11">
        <v>10.338100000000001</v>
      </c>
      <c r="C9" s="11">
        <v>10.37</v>
      </c>
      <c r="D9" s="11">
        <v>10.354900000000001</v>
      </c>
      <c r="E9" s="11">
        <v>10.215400000000001</v>
      </c>
      <c r="F9" s="11">
        <v>10.265000000000001</v>
      </c>
      <c r="G9" s="11">
        <v>10.211</v>
      </c>
    </row>
    <row r="10" spans="1:7">
      <c r="A10" s="5">
        <v>2018</v>
      </c>
      <c r="B10" s="11">
        <v>10.254899999999999</v>
      </c>
      <c r="C10" s="11">
        <v>10.3477</v>
      </c>
      <c r="D10" s="11">
        <v>10.3041</v>
      </c>
      <c r="E10" s="11">
        <v>10.086</v>
      </c>
      <c r="F10" s="11">
        <v>10.242100000000001</v>
      </c>
      <c r="G10" s="11">
        <v>10.0632</v>
      </c>
    </row>
    <row r="11" spans="1:7">
      <c r="A11" s="5">
        <v>2019</v>
      </c>
      <c r="B11" s="11">
        <v>10.3317</v>
      </c>
      <c r="C11" s="11">
        <v>10.412000000000001</v>
      </c>
      <c r="D11" s="11">
        <v>10.3116</v>
      </c>
      <c r="E11" s="11">
        <v>9.9938000000000002</v>
      </c>
      <c r="F11" s="11">
        <v>10.354100000000001</v>
      </c>
      <c r="G11" s="11">
        <v>10.1584</v>
      </c>
    </row>
    <row r="12" spans="1:7">
      <c r="A12" s="5">
        <v>2020</v>
      </c>
      <c r="B12" s="11">
        <v>10.5121</v>
      </c>
      <c r="C12" s="11">
        <v>10.525</v>
      </c>
      <c r="D12" s="11">
        <v>10.3627</v>
      </c>
      <c r="E12" s="11">
        <v>9.9660299999999999</v>
      </c>
      <c r="F12" s="11">
        <v>10.5739</v>
      </c>
      <c r="G12" s="11">
        <v>10.2776</v>
      </c>
    </row>
    <row r="13" spans="1:7">
      <c r="A13" s="5">
        <v>2021</v>
      </c>
      <c r="B13" s="11">
        <v>10.6822</v>
      </c>
      <c r="C13" s="11">
        <v>10.751799999999999</v>
      </c>
      <c r="D13" s="11">
        <v>10.420999999999999</v>
      </c>
      <c r="E13" s="11">
        <v>9.9916</v>
      </c>
      <c r="F13" s="11">
        <v>10.7478</v>
      </c>
      <c r="G13" s="11">
        <v>10.3565</v>
      </c>
    </row>
    <row r="14" spans="1:7">
      <c r="A14" s="5">
        <v>2022</v>
      </c>
      <c r="B14" s="11">
        <v>10.749700000000001</v>
      </c>
      <c r="C14" s="11">
        <v>10.960800000000001</v>
      </c>
      <c r="D14" s="11">
        <v>10.4756</v>
      </c>
      <c r="E14" s="11">
        <v>9.9777500000000003</v>
      </c>
      <c r="F14" s="11">
        <v>10.8269</v>
      </c>
      <c r="G14" s="11">
        <v>10.443199999999999</v>
      </c>
    </row>
    <row r="15" spans="1:7">
      <c r="A15" s="5">
        <v>2023</v>
      </c>
      <c r="B15" s="11">
        <v>10.8329</v>
      </c>
      <c r="C15" s="11">
        <v>11.2349</v>
      </c>
      <c r="D15" s="11">
        <v>10.5586</v>
      </c>
      <c r="E15" s="11">
        <v>9.9702500000000001</v>
      </c>
      <c r="F15" s="11">
        <v>10.956099999999999</v>
      </c>
      <c r="G15" s="11">
        <v>10.5146</v>
      </c>
    </row>
    <row r="16" spans="1:7">
      <c r="A16" s="5">
        <v>2024</v>
      </c>
      <c r="B16" s="11">
        <v>10.842000000000001</v>
      </c>
      <c r="C16" s="11">
        <v>11.473800000000001</v>
      </c>
      <c r="D16" s="11">
        <v>10.6152</v>
      </c>
      <c r="E16" s="11">
        <v>9.9263399999999997</v>
      </c>
      <c r="F16" s="11">
        <v>11.058</v>
      </c>
      <c r="G16" s="11">
        <v>10.551299999999999</v>
      </c>
    </row>
    <row r="17" spans="1:7">
      <c r="A17" s="5">
        <v>2025</v>
      </c>
      <c r="B17" s="11">
        <v>10.955399999999999</v>
      </c>
      <c r="C17" s="11">
        <v>11.6289</v>
      </c>
      <c r="D17" s="11">
        <v>10.6936</v>
      </c>
      <c r="E17" s="11">
        <v>9.9476600000000008</v>
      </c>
      <c r="F17" s="11">
        <v>11.100099999999999</v>
      </c>
      <c r="G17" s="11">
        <v>10.6714</v>
      </c>
    </row>
    <row r="18" spans="1:7">
      <c r="A18" s="5">
        <v>2026</v>
      </c>
      <c r="B18" s="11">
        <v>10.9991</v>
      </c>
      <c r="C18" s="11">
        <v>11.688700000000001</v>
      </c>
      <c r="D18" s="11">
        <v>10.816700000000001</v>
      </c>
      <c r="E18" s="11">
        <v>10.027900000000001</v>
      </c>
      <c r="F18" s="11">
        <v>11.1235</v>
      </c>
      <c r="G18" s="11">
        <v>10.7605</v>
      </c>
    </row>
    <row r="19" spans="1:7">
      <c r="A19" s="5">
        <v>2027</v>
      </c>
      <c r="B19" s="11">
        <v>11.0487</v>
      </c>
      <c r="C19" s="11">
        <v>11.658300000000001</v>
      </c>
      <c r="D19" s="11">
        <v>10.8985</v>
      </c>
      <c r="E19" s="11">
        <v>10.0108</v>
      </c>
      <c r="F19" s="11">
        <v>11.147500000000001</v>
      </c>
      <c r="G19" s="11">
        <v>10.769600000000001</v>
      </c>
    </row>
    <row r="20" spans="1:7">
      <c r="A20" s="5">
        <v>2028</v>
      </c>
      <c r="B20" s="11">
        <v>11.0753</v>
      </c>
      <c r="C20" s="11">
        <v>11.7027</v>
      </c>
      <c r="D20" s="11">
        <v>10.9648</v>
      </c>
      <c r="E20" s="11">
        <v>10.012700000000001</v>
      </c>
      <c r="F20" s="11">
        <v>11.1374</v>
      </c>
      <c r="G20" s="11">
        <v>10.739599999999999</v>
      </c>
    </row>
    <row r="21" spans="1:7">
      <c r="A21" s="5">
        <v>2029</v>
      </c>
      <c r="B21" s="11">
        <v>11.0441</v>
      </c>
      <c r="C21" s="11">
        <v>11.6989</v>
      </c>
      <c r="D21" s="11">
        <v>11.0054</v>
      </c>
      <c r="E21" s="11">
        <v>10.0052</v>
      </c>
      <c r="F21" s="11">
        <v>11.1206</v>
      </c>
      <c r="G21" s="11">
        <v>10.6792</v>
      </c>
    </row>
    <row r="22" spans="1:7">
      <c r="A22" s="5">
        <v>2030</v>
      </c>
      <c r="B22" s="11">
        <v>11.0502</v>
      </c>
      <c r="C22" s="11">
        <v>11.7782</v>
      </c>
      <c r="D22" s="11">
        <v>10.9673</v>
      </c>
      <c r="E22" s="11">
        <v>10.011100000000001</v>
      </c>
      <c r="F22" s="11">
        <v>11.147</v>
      </c>
      <c r="G22" s="11">
        <v>10.7204</v>
      </c>
    </row>
    <row r="23" spans="1:7">
      <c r="A23" s="5">
        <v>2031</v>
      </c>
      <c r="B23" s="11">
        <v>11.071400000000001</v>
      </c>
      <c r="C23" s="11">
        <v>11.902200000000001</v>
      </c>
      <c r="D23" s="11">
        <v>10.9678</v>
      </c>
      <c r="E23" s="11">
        <v>10.0115</v>
      </c>
      <c r="F23" s="11">
        <v>11.226800000000001</v>
      </c>
      <c r="G23" s="11">
        <v>10.7888</v>
      </c>
    </row>
    <row r="24" spans="1:7">
      <c r="A24" s="5">
        <v>2032</v>
      </c>
      <c r="B24" s="11">
        <v>11.135199999999999</v>
      </c>
      <c r="C24" s="11">
        <v>12.0189</v>
      </c>
      <c r="D24" s="11">
        <v>10.984299999999999</v>
      </c>
      <c r="E24" s="11">
        <v>10.1058</v>
      </c>
      <c r="F24" s="11">
        <v>11.3124</v>
      </c>
      <c r="G24" s="11">
        <v>10.8423</v>
      </c>
    </row>
    <row r="25" spans="1:7">
      <c r="A25" s="5">
        <v>2033</v>
      </c>
      <c r="B25" s="11">
        <v>11.205</v>
      </c>
      <c r="C25" s="11">
        <v>12.0733</v>
      </c>
      <c r="D25" s="11">
        <v>11.021000000000001</v>
      </c>
      <c r="E25" s="11">
        <v>10.0474</v>
      </c>
      <c r="F25" s="11">
        <v>11.4024</v>
      </c>
      <c r="G25" s="11">
        <v>10.8529</v>
      </c>
    </row>
    <row r="26" spans="1:7">
      <c r="A26" s="5">
        <v>2034</v>
      </c>
      <c r="B26" s="11">
        <v>11.259</v>
      </c>
      <c r="C26" s="11">
        <v>12.120100000000001</v>
      </c>
      <c r="D26" s="11">
        <v>11.0481</v>
      </c>
      <c r="E26" s="11">
        <v>10.0443</v>
      </c>
      <c r="F26" s="11">
        <v>11.481299999999999</v>
      </c>
      <c r="G26" s="11">
        <v>10.9245</v>
      </c>
    </row>
    <row r="27" spans="1:7">
      <c r="A27" s="5">
        <v>2035</v>
      </c>
      <c r="B27" s="11">
        <v>11.315200000000001</v>
      </c>
      <c r="C27" s="11">
        <v>12.187900000000001</v>
      </c>
      <c r="D27" s="11">
        <v>11.0745</v>
      </c>
      <c r="E27" s="11">
        <v>10.166399999999999</v>
      </c>
      <c r="F27" s="11">
        <v>11.578799999999999</v>
      </c>
      <c r="G27" s="11">
        <v>10.943099999999999</v>
      </c>
    </row>
    <row r="28" spans="1:7">
      <c r="A28" s="5">
        <v>2036</v>
      </c>
      <c r="B28" s="11">
        <v>11.3551</v>
      </c>
      <c r="C28" s="11">
        <v>12.2438</v>
      </c>
      <c r="D28" s="11">
        <v>11.105499999999999</v>
      </c>
      <c r="E28" s="11">
        <v>10.1936</v>
      </c>
      <c r="F28" s="11">
        <v>11.6816</v>
      </c>
      <c r="G28" s="11">
        <v>10.9832</v>
      </c>
    </row>
    <row r="29" spans="1:7">
      <c r="A29" s="5">
        <v>2037</v>
      </c>
      <c r="B29" s="11">
        <v>11.428800000000001</v>
      </c>
      <c r="C29" s="11">
        <v>12.3559</v>
      </c>
      <c r="D29" s="11">
        <v>11.1633</v>
      </c>
      <c r="E29" s="11">
        <v>10.2235</v>
      </c>
      <c r="F29" s="11">
        <v>11.7964</v>
      </c>
      <c r="G29" s="11">
        <v>11.0694</v>
      </c>
    </row>
    <row r="30" spans="1:7">
      <c r="A30" s="5">
        <v>2038</v>
      </c>
      <c r="B30" s="11">
        <v>11.550800000000001</v>
      </c>
      <c r="C30" s="11">
        <v>12.5182</v>
      </c>
      <c r="D30" s="11">
        <v>11.261200000000001</v>
      </c>
      <c r="E30" s="11">
        <v>10.233000000000001</v>
      </c>
      <c r="F30" s="11">
        <v>11.913500000000001</v>
      </c>
      <c r="G30" s="11">
        <v>11.149900000000001</v>
      </c>
    </row>
    <row r="31" spans="1:7">
      <c r="A31" s="5">
        <v>2039</v>
      </c>
      <c r="B31" s="11">
        <v>11.686199999999999</v>
      </c>
      <c r="C31" s="11">
        <v>12.7164</v>
      </c>
      <c r="D31" s="11">
        <v>11.42</v>
      </c>
      <c r="E31" s="11">
        <v>10.231199999999999</v>
      </c>
      <c r="F31" s="11">
        <v>12.104100000000001</v>
      </c>
      <c r="G31" s="11">
        <v>11.2818</v>
      </c>
    </row>
    <row r="32" spans="1:7">
      <c r="A32" s="12">
        <v>2040</v>
      </c>
      <c r="B32" s="13">
        <v>11.832000000000001</v>
      </c>
      <c r="C32" s="13">
        <v>12.871</v>
      </c>
      <c r="D32" s="13">
        <v>11.549099999999999</v>
      </c>
      <c r="E32" s="13">
        <v>10.2555</v>
      </c>
      <c r="F32" s="13">
        <v>12.2814</v>
      </c>
      <c r="G32" s="13">
        <v>11.391400000000001</v>
      </c>
    </row>
    <row r="33" spans="2:6">
      <c r="B33" s="6"/>
      <c r="C33" s="11"/>
      <c r="F33" s="11"/>
    </row>
    <row r="34" spans="2:6">
      <c r="B34" s="14"/>
      <c r="C34" s="14"/>
      <c r="D34" s="14"/>
      <c r="E34" s="14"/>
    </row>
    <row r="35" spans="2:6">
      <c r="B35" s="14"/>
      <c r="C35" s="14"/>
      <c r="D35" s="14"/>
      <c r="E35" s="14"/>
    </row>
    <row r="36" spans="2:6">
      <c r="B36" s="14"/>
      <c r="C36" s="14"/>
      <c r="D36" s="14"/>
      <c r="E36" s="14"/>
    </row>
    <row r="37" spans="2:6">
      <c r="B37" s="14"/>
      <c r="C37" s="14"/>
      <c r="D37" s="14"/>
      <c r="E37" s="14"/>
    </row>
    <row r="38" spans="2:6">
      <c r="B38" s="14"/>
      <c r="C38" s="14"/>
      <c r="D38" s="14"/>
      <c r="E38" s="14"/>
    </row>
    <row r="39" spans="2:6">
      <c r="B39" s="14"/>
      <c r="C39" s="14"/>
      <c r="D39" s="14"/>
      <c r="E39" s="14"/>
    </row>
    <row r="40" spans="2:6">
      <c r="B40" s="14"/>
      <c r="C40" s="14"/>
      <c r="D40" s="14"/>
      <c r="E40" s="14"/>
    </row>
    <row r="41" spans="2:6">
      <c r="B41" s="14"/>
      <c r="C41" s="14"/>
      <c r="D41" s="14"/>
      <c r="E41" s="14"/>
    </row>
    <row r="42" spans="2:6">
      <c r="B42" s="14"/>
      <c r="C42" s="14"/>
      <c r="D42" s="14"/>
      <c r="E42" s="14"/>
    </row>
    <row r="43" spans="2:6">
      <c r="B43" s="14"/>
      <c r="C43" s="14"/>
      <c r="D43" s="14"/>
      <c r="E43" s="14"/>
    </row>
    <row r="44" spans="2:6">
      <c r="B44" s="14"/>
      <c r="C44" s="14"/>
      <c r="D44" s="14"/>
      <c r="E44" s="14"/>
    </row>
    <row r="45" spans="2:6">
      <c r="B45" s="14"/>
      <c r="C45" s="14"/>
      <c r="D45" s="14"/>
      <c r="E45" s="14"/>
    </row>
    <row r="51" spans="2:4">
      <c r="B51" s="14"/>
      <c r="C51" s="14"/>
      <c r="D51" s="14"/>
    </row>
    <row r="52" spans="2:4">
      <c r="B52" s="14"/>
      <c r="C52" s="14"/>
      <c r="D52" s="14"/>
    </row>
    <row r="53" spans="2:4">
      <c r="B53" s="14"/>
      <c r="C53" s="14"/>
      <c r="D53" s="14"/>
    </row>
    <row r="54" spans="2:4">
      <c r="B54" s="14"/>
      <c r="C54" s="14"/>
      <c r="D54" s="14"/>
    </row>
    <row r="55" spans="2:4">
      <c r="B55" s="14"/>
      <c r="C55" s="14"/>
      <c r="D55" s="14"/>
    </row>
    <row r="56" spans="2:4">
      <c r="B56" s="14"/>
      <c r="C56" s="14"/>
      <c r="D56" s="14"/>
    </row>
    <row r="57" spans="2:4">
      <c r="B57" s="14"/>
      <c r="C57" s="14"/>
      <c r="D57" s="14"/>
    </row>
    <row r="58" spans="2:4">
      <c r="B58" s="14"/>
      <c r="C58" s="14"/>
      <c r="D58" s="14"/>
    </row>
    <row r="59" spans="2:4">
      <c r="B59" s="14"/>
      <c r="C59" s="14"/>
      <c r="D59" s="14"/>
    </row>
    <row r="60" spans="2:4">
      <c r="B60" s="14"/>
      <c r="C60" s="14"/>
      <c r="D60" s="14"/>
    </row>
    <row r="61" spans="2:4">
      <c r="B61" s="14"/>
      <c r="C61" s="14"/>
      <c r="D61" s="14"/>
    </row>
    <row r="62" spans="2:4">
      <c r="B62" s="14"/>
      <c r="C62" s="14"/>
      <c r="D62" s="14"/>
    </row>
    <row r="63" spans="2:4">
      <c r="B63" s="14"/>
      <c r="C63" s="14"/>
      <c r="D63" s="14"/>
    </row>
    <row r="64" spans="2:4">
      <c r="B64" s="14"/>
      <c r="C64" s="14"/>
      <c r="D64" s="14"/>
    </row>
    <row r="65" spans="2:4">
      <c r="B65" s="14"/>
      <c r="C65" s="14"/>
      <c r="D65" s="14"/>
    </row>
    <row r="66" spans="2:4">
      <c r="B66" s="14"/>
      <c r="C66" s="14"/>
      <c r="D66" s="14"/>
    </row>
    <row r="67" spans="2:4">
      <c r="B67" s="14"/>
      <c r="C67" s="14"/>
      <c r="D67" s="14"/>
    </row>
    <row r="68" spans="2:4">
      <c r="B68" s="14"/>
      <c r="C68" s="14"/>
      <c r="D68" s="14"/>
    </row>
    <row r="69" spans="2:4">
      <c r="B69" s="14"/>
      <c r="C69" s="14"/>
      <c r="D69" s="14"/>
    </row>
    <row r="70" spans="2:4">
      <c r="B70" s="14"/>
      <c r="C70" s="14"/>
      <c r="D70" s="14"/>
    </row>
    <row r="71" spans="2:4">
      <c r="B71" s="14"/>
      <c r="C71" s="14"/>
      <c r="D71" s="14"/>
    </row>
    <row r="72" spans="2:4">
      <c r="B72" s="14"/>
      <c r="C72" s="14"/>
      <c r="D72" s="14"/>
    </row>
    <row r="73" spans="2:4">
      <c r="B73" s="14"/>
      <c r="C73" s="14"/>
      <c r="D73" s="14"/>
    </row>
    <row r="74" spans="2:4">
      <c r="B74" s="14"/>
      <c r="C74" s="14"/>
      <c r="D74" s="14"/>
    </row>
    <row r="75" spans="2:4">
      <c r="B75" s="14"/>
      <c r="C75" s="14"/>
      <c r="D75" s="14"/>
    </row>
    <row r="76" spans="2:4">
      <c r="B76" s="14"/>
      <c r="C76" s="14"/>
      <c r="D76" s="14"/>
    </row>
    <row r="77" spans="2:4">
      <c r="B77" s="14"/>
      <c r="C77" s="14"/>
      <c r="D77" s="14"/>
    </row>
    <row r="78" spans="2:4">
      <c r="B78" s="14"/>
      <c r="C78" s="14"/>
      <c r="D78" s="14"/>
    </row>
    <row r="79" spans="2:4">
      <c r="B79" s="14"/>
      <c r="C79" s="14"/>
      <c r="D79" s="14"/>
    </row>
    <row r="80" spans="2:4">
      <c r="B80" s="14"/>
      <c r="C80" s="14"/>
      <c r="D80" s="14"/>
    </row>
    <row r="81" spans="1:4">
      <c r="B81" s="14"/>
      <c r="C81" s="14"/>
      <c r="D81" s="14"/>
    </row>
    <row r="82" spans="1:4">
      <c r="B82" s="14"/>
      <c r="C82" s="14"/>
      <c r="D82" s="14"/>
    </row>
    <row r="83" spans="1:4">
      <c r="B83" s="14"/>
      <c r="C83" s="14"/>
      <c r="D83" s="14"/>
    </row>
    <row r="84" spans="1:4">
      <c r="B84" s="14"/>
      <c r="C84" s="14"/>
      <c r="D84" s="14"/>
    </row>
    <row r="85" spans="1:4">
      <c r="B85" s="14"/>
      <c r="C85" s="14"/>
      <c r="D85" s="14"/>
    </row>
    <row r="86" spans="1:4">
      <c r="B86" s="14"/>
      <c r="C86" s="14"/>
      <c r="D86" s="14"/>
    </row>
    <row r="87" spans="1:4">
      <c r="B87" s="14"/>
      <c r="C87" s="14"/>
      <c r="D87" s="14"/>
    </row>
    <row r="88" spans="1:4">
      <c r="B88" s="14"/>
      <c r="C88" s="14"/>
      <c r="D88" s="14"/>
    </row>
    <row r="89" spans="1:4">
      <c r="B89" s="14"/>
      <c r="C89" s="14"/>
      <c r="D89" s="14"/>
    </row>
    <row r="95" spans="1:4">
      <c r="A95" s="7"/>
    </row>
    <row r="98" spans="2:2">
      <c r="B98" s="15"/>
    </row>
    <row r="99" spans="2:2">
      <c r="B99" s="16"/>
    </row>
    <row r="100" spans="2:2">
      <c r="B100" s="16"/>
    </row>
    <row r="101" spans="2:2">
      <c r="B101" s="16"/>
    </row>
    <row r="102" spans="2:2">
      <c r="B102" s="16"/>
    </row>
    <row r="103" spans="2:2">
      <c r="B103" s="16"/>
    </row>
    <row r="104" spans="2:2">
      <c r="B104" s="16"/>
    </row>
    <row r="105" spans="2:2">
      <c r="B105" s="16"/>
    </row>
    <row r="106" spans="2:2">
      <c r="B106" s="16"/>
    </row>
    <row r="107" spans="2:2">
      <c r="B107" s="16"/>
    </row>
    <row r="108" spans="2:2">
      <c r="B108" s="16"/>
    </row>
    <row r="109" spans="2:2">
      <c r="B109" s="16"/>
    </row>
    <row r="110" spans="2:2">
      <c r="B110" s="16"/>
    </row>
    <row r="111" spans="2:2">
      <c r="B111" s="16"/>
    </row>
    <row r="112" spans="2:2">
      <c r="B112" s="16"/>
    </row>
    <row r="113" spans="2:2">
      <c r="B113" s="16"/>
    </row>
    <row r="114" spans="2:2">
      <c r="B114" s="16"/>
    </row>
    <row r="115" spans="2:2">
      <c r="B115" s="16"/>
    </row>
    <row r="116" spans="2:2">
      <c r="B116" s="16"/>
    </row>
    <row r="117" spans="2:2">
      <c r="B117" s="16"/>
    </row>
    <row r="118" spans="2:2">
      <c r="B118" s="16"/>
    </row>
    <row r="119" spans="2:2">
      <c r="B119" s="16"/>
    </row>
    <row r="120" spans="2:2">
      <c r="B120" s="16"/>
    </row>
    <row r="121" spans="2:2">
      <c r="B121" s="16"/>
    </row>
    <row r="122" spans="2:2">
      <c r="B122" s="16"/>
    </row>
    <row r="123" spans="2:2">
      <c r="B123" s="16"/>
    </row>
    <row r="124" spans="2:2">
      <c r="B124" s="16"/>
    </row>
    <row r="125" spans="2:2">
      <c r="B125" s="16"/>
    </row>
    <row r="126" spans="2:2">
      <c r="B126" s="16"/>
    </row>
    <row r="127" spans="2:2">
      <c r="B127" s="16"/>
    </row>
    <row r="128" spans="2:2">
      <c r="B128" s="16"/>
    </row>
    <row r="129" spans="2:2">
      <c r="B129" s="16"/>
    </row>
    <row r="130" spans="2:2">
      <c r="B130" s="16"/>
    </row>
    <row r="131" spans="2:2">
      <c r="B131" s="16"/>
    </row>
    <row r="132" spans="2:2">
      <c r="B132" s="16"/>
    </row>
    <row r="133" spans="2:2">
      <c r="B133" s="16"/>
    </row>
    <row r="134" spans="2:2">
      <c r="B134" s="16"/>
    </row>
    <row r="135" spans="2:2">
      <c r="B135" s="16"/>
    </row>
    <row r="136" spans="2:2">
      <c r="B136" s="16"/>
    </row>
    <row r="137" spans="2:2">
      <c r="B137" s="16"/>
    </row>
    <row r="138" spans="2:2">
      <c r="B138" s="16"/>
    </row>
    <row r="139" spans="2:2">
      <c r="B139" s="16"/>
    </row>
    <row r="145" spans="1:9">
      <c r="A145" s="7"/>
    </row>
    <row r="146" spans="1:9">
      <c r="A146" s="7"/>
    </row>
    <row r="148" spans="1:9">
      <c r="B148" s="17"/>
      <c r="C148" s="17"/>
      <c r="D148" s="17"/>
      <c r="E148" s="17"/>
      <c r="F148" s="17"/>
      <c r="G148" s="17"/>
      <c r="H148" s="17"/>
      <c r="I148" s="17"/>
    </row>
    <row r="149" spans="1:9">
      <c r="B149" s="16"/>
      <c r="C149" s="16"/>
      <c r="D149" s="16"/>
      <c r="E149" s="16"/>
      <c r="F149" s="16"/>
      <c r="G149" s="16"/>
      <c r="H149" s="16"/>
      <c r="I149" s="16"/>
    </row>
    <row r="150" spans="1:9">
      <c r="B150" s="16"/>
      <c r="C150" s="16"/>
      <c r="D150" s="16"/>
      <c r="E150" s="16"/>
      <c r="F150" s="16"/>
      <c r="G150" s="16"/>
      <c r="H150" s="16"/>
      <c r="I150" s="16"/>
    </row>
    <row r="151" spans="1:9">
      <c r="B151" s="16"/>
      <c r="C151" s="16"/>
      <c r="D151" s="16"/>
      <c r="E151" s="16"/>
      <c r="F151" s="16"/>
      <c r="G151" s="16"/>
      <c r="H151" s="16"/>
      <c r="I151" s="16"/>
    </row>
    <row r="152" spans="1:9">
      <c r="B152" s="16"/>
      <c r="C152" s="16"/>
      <c r="D152" s="16"/>
      <c r="E152" s="16"/>
      <c r="F152" s="16"/>
      <c r="G152" s="16"/>
      <c r="H152" s="16"/>
      <c r="I152" s="16"/>
    </row>
    <row r="153" spans="1:9">
      <c r="B153" s="16"/>
      <c r="C153" s="16"/>
      <c r="D153" s="16"/>
      <c r="E153" s="16"/>
      <c r="F153" s="16"/>
      <c r="G153" s="16"/>
      <c r="H153" s="16"/>
      <c r="I153" s="16"/>
    </row>
    <row r="154" spans="1:9">
      <c r="B154" s="16"/>
      <c r="C154" s="16"/>
      <c r="D154" s="16"/>
      <c r="E154" s="16"/>
      <c r="F154" s="16"/>
      <c r="G154" s="16"/>
      <c r="H154" s="16"/>
      <c r="I154" s="16"/>
    </row>
    <row r="155" spans="1:9">
      <c r="B155" s="16"/>
      <c r="C155" s="16"/>
      <c r="D155" s="16"/>
      <c r="E155" s="16"/>
      <c r="F155" s="16"/>
      <c r="G155" s="16"/>
      <c r="H155" s="16"/>
      <c r="I155" s="16"/>
    </row>
    <row r="156" spans="1:9">
      <c r="B156" s="16"/>
      <c r="C156" s="16"/>
      <c r="D156" s="16"/>
      <c r="E156" s="16"/>
      <c r="F156" s="16"/>
      <c r="G156" s="16"/>
      <c r="H156" s="16"/>
      <c r="I156" s="16"/>
    </row>
    <row r="157" spans="1:9">
      <c r="B157" s="16"/>
      <c r="C157" s="16"/>
      <c r="D157" s="16"/>
      <c r="E157" s="16"/>
      <c r="F157" s="16"/>
      <c r="G157" s="16"/>
      <c r="H157" s="16"/>
      <c r="I157" s="16"/>
    </row>
    <row r="158" spans="1:9">
      <c r="B158" s="16"/>
      <c r="C158" s="16"/>
      <c r="D158" s="16"/>
      <c r="E158" s="16"/>
      <c r="F158" s="16"/>
      <c r="G158" s="16"/>
      <c r="H158" s="16"/>
      <c r="I158" s="16"/>
    </row>
    <row r="159" spans="1:9">
      <c r="B159" s="16"/>
      <c r="C159" s="16"/>
      <c r="D159" s="16"/>
      <c r="E159" s="16"/>
      <c r="F159" s="16"/>
      <c r="G159" s="16"/>
      <c r="H159" s="16"/>
      <c r="I159" s="16"/>
    </row>
    <row r="160" spans="1:9">
      <c r="B160" s="16"/>
      <c r="C160" s="16"/>
      <c r="D160" s="16"/>
      <c r="E160" s="16"/>
      <c r="F160" s="16"/>
      <c r="G160" s="16"/>
      <c r="H160" s="16"/>
      <c r="I160" s="16"/>
    </row>
    <row r="161" spans="2:9">
      <c r="B161" s="16"/>
      <c r="C161" s="16"/>
      <c r="D161" s="16"/>
      <c r="E161" s="16"/>
      <c r="F161" s="16"/>
      <c r="G161" s="16"/>
      <c r="H161" s="16"/>
      <c r="I161" s="16"/>
    </row>
    <row r="162" spans="2:9">
      <c r="B162" s="16"/>
      <c r="C162" s="16"/>
      <c r="D162" s="16"/>
      <c r="E162" s="16"/>
      <c r="F162" s="16"/>
      <c r="G162" s="16"/>
      <c r="H162" s="16"/>
      <c r="I162" s="16"/>
    </row>
    <row r="163" spans="2:9">
      <c r="B163" s="16"/>
      <c r="C163" s="16"/>
      <c r="D163" s="16"/>
      <c r="E163" s="16"/>
      <c r="F163" s="16"/>
      <c r="G163" s="16"/>
      <c r="H163" s="16"/>
      <c r="I163" s="16"/>
    </row>
    <row r="164" spans="2:9">
      <c r="B164" s="16"/>
      <c r="C164" s="16"/>
      <c r="D164" s="16"/>
      <c r="E164" s="16"/>
      <c r="F164" s="16"/>
      <c r="G164" s="16"/>
      <c r="H164" s="16"/>
      <c r="I164" s="16"/>
    </row>
    <row r="165" spans="2:9">
      <c r="B165" s="16"/>
      <c r="C165" s="16"/>
      <c r="D165" s="16"/>
      <c r="E165" s="16"/>
      <c r="F165" s="16"/>
      <c r="G165" s="16"/>
      <c r="H165" s="16"/>
      <c r="I165" s="16"/>
    </row>
    <row r="166" spans="2:9">
      <c r="B166" s="16"/>
      <c r="C166" s="16"/>
      <c r="D166" s="16"/>
      <c r="E166" s="16"/>
      <c r="F166" s="16"/>
      <c r="G166" s="16"/>
      <c r="H166" s="16"/>
      <c r="I166" s="16"/>
    </row>
    <row r="167" spans="2:9">
      <c r="B167" s="16"/>
      <c r="C167" s="16"/>
      <c r="D167" s="16"/>
      <c r="E167" s="16"/>
      <c r="F167" s="16"/>
      <c r="G167" s="16"/>
      <c r="H167" s="16"/>
      <c r="I167" s="16"/>
    </row>
    <row r="168" spans="2:9">
      <c r="B168" s="16"/>
      <c r="C168" s="16"/>
      <c r="D168" s="16"/>
      <c r="E168" s="16"/>
      <c r="F168" s="16"/>
      <c r="G168" s="16"/>
      <c r="H168" s="16"/>
      <c r="I168" s="16"/>
    </row>
    <row r="169" spans="2:9">
      <c r="B169" s="16"/>
      <c r="C169" s="16"/>
      <c r="D169" s="16"/>
      <c r="E169" s="16"/>
      <c r="F169" s="16"/>
      <c r="G169" s="16"/>
      <c r="H169" s="16"/>
      <c r="I169" s="16"/>
    </row>
    <row r="170" spans="2:9">
      <c r="B170" s="16"/>
      <c r="C170" s="16"/>
      <c r="D170" s="16"/>
      <c r="E170" s="16"/>
      <c r="F170" s="16"/>
      <c r="G170" s="16"/>
      <c r="H170" s="16"/>
      <c r="I170" s="16"/>
    </row>
    <row r="171" spans="2:9">
      <c r="B171" s="16"/>
      <c r="C171" s="16"/>
      <c r="D171" s="16"/>
      <c r="E171" s="16"/>
      <c r="F171" s="16"/>
      <c r="G171" s="16"/>
      <c r="H171" s="16"/>
      <c r="I171" s="16"/>
    </row>
    <row r="172" spans="2:9">
      <c r="B172" s="16"/>
      <c r="C172" s="16"/>
      <c r="D172" s="16"/>
      <c r="E172" s="16"/>
      <c r="F172" s="16"/>
      <c r="G172" s="16"/>
      <c r="H172" s="16"/>
      <c r="I172" s="16"/>
    </row>
    <row r="173" spans="2:9">
      <c r="B173" s="16"/>
      <c r="C173" s="16"/>
      <c r="D173" s="16"/>
      <c r="E173" s="16"/>
      <c r="F173" s="16"/>
      <c r="G173" s="16"/>
      <c r="H173" s="16"/>
      <c r="I173" s="16"/>
    </row>
    <row r="174" spans="2:9">
      <c r="B174" s="16"/>
      <c r="C174" s="16"/>
      <c r="D174" s="16"/>
      <c r="E174" s="16"/>
      <c r="F174" s="16"/>
      <c r="G174" s="16"/>
      <c r="H174" s="16"/>
      <c r="I174" s="16"/>
    </row>
    <row r="175" spans="2:9">
      <c r="B175" s="16"/>
      <c r="C175" s="16"/>
      <c r="D175" s="16"/>
      <c r="E175" s="16"/>
      <c r="F175" s="16"/>
      <c r="G175" s="16"/>
      <c r="H175" s="16"/>
      <c r="I175" s="16"/>
    </row>
    <row r="176" spans="2:9">
      <c r="B176" s="16"/>
      <c r="C176" s="16"/>
      <c r="D176" s="16"/>
      <c r="E176" s="16"/>
      <c r="F176" s="16"/>
      <c r="G176" s="16"/>
      <c r="H176" s="16"/>
      <c r="I176" s="16"/>
    </row>
    <row r="177" spans="1:9">
      <c r="B177" s="16"/>
      <c r="C177" s="16"/>
      <c r="D177" s="16"/>
      <c r="E177" s="16"/>
      <c r="F177" s="16"/>
      <c r="G177" s="16"/>
      <c r="H177" s="16"/>
      <c r="I177" s="16"/>
    </row>
    <row r="178" spans="1:9">
      <c r="B178" s="16"/>
      <c r="C178" s="16"/>
      <c r="D178" s="16"/>
      <c r="E178" s="16"/>
      <c r="F178" s="16"/>
      <c r="G178" s="16"/>
      <c r="H178" s="16"/>
      <c r="I178" s="16"/>
    </row>
    <row r="179" spans="1:9">
      <c r="B179" s="16"/>
      <c r="C179" s="16"/>
      <c r="D179" s="16"/>
      <c r="E179" s="16"/>
      <c r="F179" s="16"/>
      <c r="G179" s="16"/>
      <c r="H179" s="16"/>
      <c r="I179" s="16"/>
    </row>
    <row r="180" spans="1:9">
      <c r="B180" s="16"/>
      <c r="C180" s="16"/>
      <c r="D180" s="16"/>
      <c r="E180" s="16"/>
      <c r="F180" s="16"/>
      <c r="G180" s="16"/>
      <c r="H180" s="16"/>
      <c r="I180" s="16"/>
    </row>
    <row r="181" spans="1:9">
      <c r="B181" s="16"/>
      <c r="C181" s="16"/>
      <c r="D181" s="16"/>
      <c r="E181" s="16"/>
      <c r="F181" s="16"/>
      <c r="G181" s="16"/>
      <c r="H181" s="16"/>
      <c r="I181" s="16"/>
    </row>
    <row r="182" spans="1:9">
      <c r="B182" s="16"/>
      <c r="C182" s="16"/>
      <c r="D182" s="16"/>
      <c r="E182" s="16"/>
      <c r="F182" s="16"/>
      <c r="G182" s="16"/>
      <c r="H182" s="16"/>
      <c r="I182" s="16"/>
    </row>
    <row r="183" spans="1:9">
      <c r="B183" s="16"/>
      <c r="C183" s="16"/>
      <c r="D183" s="16"/>
      <c r="E183" s="16"/>
      <c r="F183" s="16"/>
      <c r="G183" s="16"/>
      <c r="H183" s="16"/>
      <c r="I183" s="16"/>
    </row>
    <row r="184" spans="1:9">
      <c r="B184" s="16"/>
      <c r="C184" s="16"/>
      <c r="D184" s="16"/>
      <c r="E184" s="16"/>
      <c r="F184" s="16"/>
      <c r="G184" s="16"/>
      <c r="H184" s="16"/>
      <c r="I184" s="16"/>
    </row>
    <row r="188" spans="1:9">
      <c r="A188" s="18"/>
    </row>
    <row r="190" spans="1:9">
      <c r="A190" s="7"/>
    </row>
    <row r="193" spans="1:6">
      <c r="B193" s="15"/>
      <c r="C193" s="15"/>
      <c r="D193" s="15"/>
      <c r="E193" s="15"/>
      <c r="F193" s="15"/>
    </row>
    <row r="194" spans="1:6">
      <c r="A194" s="19"/>
      <c r="B194" s="14"/>
      <c r="C194" s="14"/>
      <c r="D194" s="14"/>
      <c r="E194" s="14"/>
      <c r="F194" s="14"/>
    </row>
    <row r="195" spans="1:6">
      <c r="A195" s="19"/>
      <c r="B195" s="14"/>
      <c r="C195" s="14"/>
      <c r="D195" s="14"/>
      <c r="E195" s="14"/>
      <c r="F195" s="14"/>
    </row>
    <row r="196" spans="1:6">
      <c r="A196" s="19"/>
      <c r="B196" s="14"/>
      <c r="C196" s="14"/>
      <c r="D196" s="14"/>
      <c r="E196" s="14"/>
      <c r="F196" s="14"/>
    </row>
    <row r="197" spans="1:6">
      <c r="A197" s="19"/>
      <c r="B197" s="14"/>
      <c r="C197" s="14"/>
      <c r="D197" s="14"/>
      <c r="E197" s="14"/>
      <c r="F197" s="14"/>
    </row>
    <row r="198" spans="1:6">
      <c r="A198" s="19"/>
      <c r="B198" s="14"/>
      <c r="C198" s="14"/>
      <c r="D198" s="14"/>
      <c r="E198" s="14"/>
      <c r="F198" s="14"/>
    </row>
    <row r="199" spans="1:6">
      <c r="A199" s="19"/>
      <c r="B199" s="14"/>
      <c r="C199" s="14"/>
      <c r="D199" s="14"/>
      <c r="E199" s="14"/>
      <c r="F199" s="14"/>
    </row>
    <row r="200" spans="1:6">
      <c r="A200" s="19"/>
      <c r="B200" s="14"/>
      <c r="C200" s="14"/>
      <c r="D200" s="14"/>
      <c r="E200" s="14"/>
      <c r="F200" s="14"/>
    </row>
    <row r="201" spans="1:6">
      <c r="A201" s="19"/>
      <c r="B201" s="14"/>
      <c r="C201" s="14"/>
      <c r="D201" s="14"/>
      <c r="E201" s="14"/>
      <c r="F201" s="14"/>
    </row>
    <row r="202" spans="1:6">
      <c r="A202" s="19"/>
      <c r="B202" s="14"/>
      <c r="C202" s="14"/>
      <c r="D202" s="14"/>
      <c r="E202" s="14"/>
      <c r="F202" s="14"/>
    </row>
    <row r="203" spans="1:6">
      <c r="A203" s="19"/>
      <c r="B203" s="14"/>
      <c r="C203" s="14"/>
      <c r="D203" s="14"/>
      <c r="E203" s="14"/>
      <c r="F203" s="14"/>
    </row>
    <row r="204" spans="1:6">
      <c r="B204" s="14"/>
      <c r="C204" s="14"/>
      <c r="D204" s="14"/>
      <c r="E204" s="14"/>
      <c r="F204" s="14"/>
    </row>
    <row r="205" spans="1:6">
      <c r="B205" s="14"/>
      <c r="C205" s="14"/>
      <c r="D205" s="14"/>
      <c r="E205" s="14"/>
      <c r="F205" s="14"/>
    </row>
    <row r="206" spans="1:6">
      <c r="B206" s="14"/>
      <c r="C206" s="14"/>
      <c r="D206" s="14"/>
      <c r="E206" s="14"/>
      <c r="F206" s="14"/>
    </row>
    <row r="207" spans="1:6">
      <c r="B207" s="14"/>
      <c r="C207" s="14"/>
      <c r="D207" s="14"/>
      <c r="E207" s="14"/>
      <c r="F207" s="14"/>
    </row>
    <row r="208" spans="1:6">
      <c r="B208" s="14"/>
      <c r="C208" s="14"/>
      <c r="D208" s="14"/>
      <c r="E208" s="14"/>
      <c r="F208" s="14"/>
    </row>
    <row r="209" spans="2:6">
      <c r="B209" s="14"/>
      <c r="C209" s="14"/>
      <c r="D209" s="14"/>
      <c r="E209" s="14"/>
      <c r="F209" s="14"/>
    </row>
    <row r="210" spans="2:6">
      <c r="B210" s="14"/>
      <c r="C210" s="14"/>
      <c r="D210" s="14"/>
      <c r="E210" s="14"/>
      <c r="F210" s="14"/>
    </row>
    <row r="211" spans="2:6">
      <c r="B211" s="14"/>
      <c r="C211" s="14"/>
      <c r="D211" s="14"/>
      <c r="E211" s="14"/>
      <c r="F211" s="14"/>
    </row>
    <row r="212" spans="2:6">
      <c r="B212" s="14"/>
      <c r="C212" s="14"/>
      <c r="D212" s="14"/>
      <c r="E212" s="14"/>
      <c r="F212" s="14"/>
    </row>
    <row r="213" spans="2:6">
      <c r="B213" s="14"/>
      <c r="C213" s="14"/>
      <c r="D213" s="14"/>
      <c r="E213" s="14"/>
      <c r="F213" s="14"/>
    </row>
    <row r="214" spans="2:6">
      <c r="B214" s="14"/>
      <c r="C214" s="14"/>
      <c r="D214" s="14"/>
      <c r="E214" s="14"/>
      <c r="F214" s="14"/>
    </row>
    <row r="215" spans="2:6">
      <c r="B215" s="14"/>
      <c r="C215" s="14"/>
      <c r="D215" s="14"/>
      <c r="E215" s="14"/>
      <c r="F215" s="14"/>
    </row>
    <row r="216" spans="2:6">
      <c r="B216" s="14"/>
      <c r="C216" s="14"/>
      <c r="D216" s="14"/>
      <c r="E216" s="14"/>
      <c r="F216" s="14"/>
    </row>
    <row r="217" spans="2:6">
      <c r="B217" s="14"/>
      <c r="C217" s="14"/>
      <c r="D217" s="14"/>
      <c r="E217" s="14"/>
      <c r="F217" s="14"/>
    </row>
    <row r="218" spans="2:6">
      <c r="B218" s="14"/>
      <c r="C218" s="14"/>
      <c r="D218" s="14"/>
      <c r="E218" s="14"/>
      <c r="F218" s="14"/>
    </row>
    <row r="219" spans="2:6">
      <c r="B219" s="14"/>
      <c r="C219" s="14"/>
      <c r="D219" s="14"/>
      <c r="E219" s="14"/>
      <c r="F219" s="14"/>
    </row>
    <row r="220" spans="2:6">
      <c r="B220" s="14"/>
      <c r="C220" s="14"/>
      <c r="D220" s="14"/>
      <c r="E220" s="14"/>
      <c r="F220" s="14"/>
    </row>
    <row r="221" spans="2:6">
      <c r="B221" s="14"/>
      <c r="C221" s="14"/>
      <c r="D221" s="14"/>
      <c r="E221" s="14"/>
      <c r="F221" s="14"/>
    </row>
    <row r="222" spans="2:6">
      <c r="B222" s="14"/>
      <c r="C222" s="14"/>
      <c r="D222" s="14"/>
      <c r="E222" s="14"/>
      <c r="F222" s="14"/>
    </row>
    <row r="223" spans="2:6">
      <c r="B223" s="14"/>
      <c r="C223" s="14"/>
      <c r="D223" s="14"/>
      <c r="E223" s="14"/>
      <c r="F223" s="14"/>
    </row>
    <row r="224" spans="2:6">
      <c r="B224" s="14"/>
      <c r="C224" s="14"/>
      <c r="D224" s="14"/>
      <c r="E224" s="14"/>
      <c r="F224" s="14"/>
    </row>
    <row r="225" spans="2:6">
      <c r="B225" s="14"/>
      <c r="C225" s="14"/>
      <c r="D225" s="14"/>
      <c r="E225" s="14"/>
      <c r="F225" s="14"/>
    </row>
    <row r="226" spans="2:6">
      <c r="B226" s="14"/>
      <c r="C226" s="14"/>
      <c r="D226" s="14"/>
      <c r="E226" s="14"/>
      <c r="F226" s="14"/>
    </row>
    <row r="227" spans="2:6">
      <c r="B227" s="14"/>
      <c r="C227" s="14"/>
      <c r="D227" s="14"/>
      <c r="E227" s="14"/>
      <c r="F227" s="14"/>
    </row>
    <row r="228" spans="2:6">
      <c r="B228" s="14"/>
      <c r="C228" s="14"/>
      <c r="D228" s="14"/>
      <c r="E228" s="14"/>
      <c r="F228" s="14"/>
    </row>
    <row r="229" spans="2:6">
      <c r="B229" s="14"/>
      <c r="C229" s="14"/>
      <c r="D229" s="14"/>
      <c r="E229" s="14"/>
      <c r="F229" s="14"/>
    </row>
    <row r="230" spans="2:6">
      <c r="B230" s="14"/>
      <c r="C230" s="14"/>
      <c r="D230" s="14"/>
      <c r="E230" s="14"/>
      <c r="F230" s="14"/>
    </row>
    <row r="231" spans="2:6">
      <c r="B231" s="14"/>
      <c r="C231" s="14"/>
      <c r="D231" s="14"/>
      <c r="E231" s="14"/>
      <c r="F231" s="14"/>
    </row>
    <row r="232" spans="2:6">
      <c r="B232" s="14"/>
      <c r="C232" s="14"/>
      <c r="D232" s="14"/>
      <c r="E232" s="14"/>
      <c r="F232" s="14"/>
    </row>
    <row r="233" spans="2:6">
      <c r="B233" s="14"/>
      <c r="C233" s="14"/>
      <c r="D233" s="14"/>
      <c r="E233" s="14"/>
      <c r="F233" s="14"/>
    </row>
    <row r="234" spans="2:6">
      <c r="B234" s="14"/>
      <c r="C234" s="14"/>
      <c r="D234" s="14"/>
      <c r="E234" s="14"/>
      <c r="F234" s="14"/>
    </row>
    <row r="235" spans="2:6">
      <c r="B235" s="14"/>
      <c r="C235" s="14"/>
      <c r="D235" s="14"/>
      <c r="E235" s="14"/>
      <c r="F235" s="14"/>
    </row>
    <row r="236" spans="2:6">
      <c r="B236" s="14"/>
      <c r="C236" s="14"/>
      <c r="D236" s="14"/>
      <c r="E236" s="14"/>
      <c r="F236" s="14"/>
    </row>
    <row r="237" spans="2:6">
      <c r="B237" s="14"/>
      <c r="C237" s="14"/>
      <c r="D237" s="14"/>
      <c r="E237" s="14"/>
      <c r="F237" s="14"/>
    </row>
    <row r="238" spans="2:6">
      <c r="B238" s="14"/>
      <c r="C238" s="14"/>
      <c r="D238" s="14"/>
      <c r="E238" s="14"/>
      <c r="F238" s="14"/>
    </row>
    <row r="239" spans="2:6">
      <c r="B239" s="14"/>
      <c r="C239" s="14"/>
      <c r="D239" s="14"/>
      <c r="E239" s="14"/>
      <c r="F239" s="14"/>
    </row>
    <row r="240" spans="2:6">
      <c r="B240" s="14"/>
      <c r="C240" s="14"/>
      <c r="D240" s="14"/>
      <c r="E240" s="14"/>
      <c r="F240" s="14"/>
    </row>
    <row r="241" spans="1:8">
      <c r="B241" s="14"/>
      <c r="C241" s="14"/>
      <c r="D241" s="14"/>
      <c r="E241" s="14"/>
      <c r="F241" s="14"/>
    </row>
    <row r="242" spans="1:8">
      <c r="B242" s="14"/>
      <c r="C242" s="14"/>
      <c r="D242" s="14"/>
      <c r="E242" s="14"/>
      <c r="F242" s="14"/>
    </row>
    <row r="243" spans="1:8">
      <c r="B243" s="14"/>
      <c r="C243" s="14"/>
      <c r="D243" s="14"/>
      <c r="E243" s="14"/>
      <c r="F243" s="14"/>
    </row>
    <row r="244" spans="1:8">
      <c r="B244" s="14"/>
      <c r="C244" s="14"/>
      <c r="D244" s="14"/>
      <c r="E244" s="14"/>
      <c r="F244" s="14"/>
    </row>
    <row r="250" spans="1:8">
      <c r="A250" s="7"/>
    </row>
    <row r="253" spans="1:8">
      <c r="B253" s="15"/>
      <c r="C253" s="15"/>
      <c r="D253" s="15"/>
      <c r="E253" s="15"/>
      <c r="G253" s="15"/>
      <c r="H253" s="15"/>
    </row>
    <row r="254" spans="1:8">
      <c r="B254" s="14"/>
      <c r="C254" s="14"/>
      <c r="D254" s="14"/>
      <c r="E254" s="14"/>
      <c r="G254" s="14"/>
      <c r="H254" s="14"/>
    </row>
    <row r="255" spans="1:8">
      <c r="B255" s="14"/>
      <c r="C255" s="14"/>
      <c r="D255" s="14"/>
      <c r="E255" s="14"/>
      <c r="G255" s="14"/>
      <c r="H255" s="14"/>
    </row>
    <row r="256" spans="1:8">
      <c r="B256" s="14"/>
      <c r="C256" s="14"/>
      <c r="D256" s="14"/>
      <c r="E256" s="14"/>
      <c r="G256" s="14"/>
      <c r="H256" s="14"/>
    </row>
    <row r="257" spans="2:8">
      <c r="B257" s="14"/>
      <c r="C257" s="14"/>
      <c r="D257" s="14"/>
      <c r="E257" s="14"/>
      <c r="G257" s="14"/>
      <c r="H257" s="14"/>
    </row>
    <row r="258" spans="2:8">
      <c r="B258" s="14"/>
      <c r="C258" s="14"/>
      <c r="D258" s="14"/>
      <c r="E258" s="14"/>
      <c r="G258" s="14"/>
      <c r="H258" s="14"/>
    </row>
    <row r="259" spans="2:8">
      <c r="B259" s="14"/>
      <c r="C259" s="14"/>
      <c r="D259" s="14"/>
      <c r="E259" s="14"/>
      <c r="G259" s="14"/>
      <c r="H259" s="14"/>
    </row>
    <row r="260" spans="2:8">
      <c r="B260" s="14"/>
      <c r="C260" s="14"/>
      <c r="D260" s="14"/>
      <c r="E260" s="14"/>
      <c r="G260" s="14"/>
      <c r="H260" s="14"/>
    </row>
    <row r="261" spans="2:8">
      <c r="B261" s="14"/>
      <c r="C261" s="14"/>
      <c r="D261" s="14"/>
      <c r="E261" s="14"/>
      <c r="G261" s="14"/>
      <c r="H261" s="14"/>
    </row>
    <row r="262" spans="2:8">
      <c r="B262" s="14"/>
      <c r="C262" s="14"/>
      <c r="D262" s="14"/>
      <c r="E262" s="14"/>
      <c r="G262" s="14"/>
      <c r="H262" s="14"/>
    </row>
    <row r="263" spans="2:8">
      <c r="B263" s="14"/>
      <c r="C263" s="14"/>
      <c r="D263" s="14"/>
      <c r="E263" s="14"/>
      <c r="G263" s="14"/>
      <c r="H263" s="14"/>
    </row>
    <row r="264" spans="2:8">
      <c r="B264" s="14"/>
      <c r="C264" s="14"/>
      <c r="D264" s="14"/>
      <c r="E264" s="14"/>
      <c r="G264" s="14"/>
      <c r="H264" s="14"/>
    </row>
    <row r="265" spans="2:8">
      <c r="B265" s="14"/>
      <c r="C265" s="14"/>
      <c r="D265" s="14"/>
      <c r="E265" s="14"/>
      <c r="G265" s="14"/>
      <c r="H265" s="14"/>
    </row>
    <row r="266" spans="2:8">
      <c r="B266" s="14"/>
      <c r="C266" s="14"/>
      <c r="D266" s="14"/>
      <c r="E266" s="14"/>
      <c r="G266" s="14"/>
      <c r="H266" s="14"/>
    </row>
    <row r="267" spans="2:8">
      <c r="B267" s="14"/>
      <c r="C267" s="14"/>
      <c r="D267" s="14"/>
      <c r="E267" s="14"/>
      <c r="G267" s="14"/>
      <c r="H267" s="14"/>
    </row>
    <row r="268" spans="2:8">
      <c r="B268" s="14"/>
      <c r="C268" s="14"/>
      <c r="D268" s="14"/>
      <c r="E268" s="14"/>
      <c r="G268" s="14"/>
      <c r="H268" s="14"/>
    </row>
    <row r="269" spans="2:8">
      <c r="B269" s="14"/>
      <c r="C269" s="14"/>
      <c r="D269" s="14"/>
      <c r="E269" s="14"/>
      <c r="G269" s="14"/>
      <c r="H269" s="14"/>
    </row>
    <row r="270" spans="2:8">
      <c r="B270" s="14"/>
      <c r="C270" s="14"/>
      <c r="D270" s="14"/>
      <c r="E270" s="14"/>
      <c r="G270" s="14"/>
      <c r="H270" s="14"/>
    </row>
    <row r="271" spans="2:8">
      <c r="B271" s="14"/>
      <c r="C271" s="14"/>
      <c r="D271" s="14"/>
      <c r="E271" s="14"/>
      <c r="G271" s="14"/>
      <c r="H271" s="14"/>
    </row>
    <row r="272" spans="2:8">
      <c r="B272" s="14"/>
      <c r="C272" s="14"/>
      <c r="D272" s="14"/>
      <c r="E272" s="14"/>
      <c r="G272" s="14"/>
      <c r="H272" s="14"/>
    </row>
    <row r="273" spans="1:8">
      <c r="B273" s="14"/>
      <c r="C273" s="14"/>
      <c r="D273" s="14"/>
      <c r="E273" s="14"/>
      <c r="G273" s="14"/>
      <c r="H273" s="14"/>
    </row>
    <row r="274" spans="1:8">
      <c r="B274" s="14"/>
      <c r="C274" s="14"/>
      <c r="D274" s="14"/>
      <c r="E274" s="14"/>
      <c r="G274" s="14"/>
      <c r="H274" s="14"/>
    </row>
    <row r="275" spans="1:8">
      <c r="B275" s="14"/>
      <c r="C275" s="14"/>
      <c r="D275" s="14"/>
      <c r="E275" s="14"/>
      <c r="G275" s="14"/>
      <c r="H275" s="14"/>
    </row>
    <row r="276" spans="1:8">
      <c r="B276" s="14"/>
      <c r="C276" s="14"/>
      <c r="D276" s="14"/>
      <c r="E276" s="14"/>
      <c r="G276" s="14"/>
      <c r="H276" s="14"/>
    </row>
    <row r="277" spans="1:8">
      <c r="B277" s="14"/>
      <c r="C277" s="14"/>
      <c r="D277" s="14"/>
      <c r="E277" s="14"/>
      <c r="G277" s="14"/>
      <c r="H277" s="14"/>
    </row>
    <row r="278" spans="1:8">
      <c r="B278" s="14"/>
      <c r="C278" s="14"/>
      <c r="D278" s="14"/>
      <c r="E278" s="14"/>
      <c r="G278" s="14"/>
      <c r="H278" s="14"/>
    </row>
    <row r="279" spans="1:8">
      <c r="B279" s="14"/>
      <c r="C279" s="14"/>
      <c r="D279" s="14"/>
      <c r="E279" s="14"/>
      <c r="G279" s="14"/>
      <c r="H279" s="14"/>
    </row>
    <row r="280" spans="1:8">
      <c r="B280" s="14"/>
      <c r="C280" s="14"/>
      <c r="D280" s="14"/>
      <c r="E280" s="14"/>
      <c r="G280" s="14"/>
      <c r="H280" s="14"/>
    </row>
    <row r="281" spans="1:8">
      <c r="B281" s="14"/>
      <c r="C281" s="14"/>
      <c r="D281" s="14"/>
      <c r="E281" s="14"/>
      <c r="G281" s="14"/>
      <c r="H281" s="14"/>
    </row>
    <row r="282" spans="1:8">
      <c r="B282" s="14"/>
      <c r="C282" s="14"/>
      <c r="D282" s="14"/>
      <c r="E282" s="14"/>
      <c r="G282" s="14"/>
      <c r="H282" s="14"/>
    </row>
    <row r="288" spans="1:8">
      <c r="A288" s="7"/>
    </row>
    <row r="290" spans="2:8">
      <c r="B290" s="15"/>
      <c r="C290" s="15"/>
      <c r="D290" s="15"/>
      <c r="F290" s="15"/>
      <c r="G290" s="15"/>
      <c r="H290" s="15"/>
    </row>
    <row r="291" spans="2:8">
      <c r="B291" s="14"/>
      <c r="H291" s="14"/>
    </row>
    <row r="292" spans="2:8">
      <c r="B292" s="14"/>
      <c r="H292" s="14"/>
    </row>
    <row r="293" spans="2:8">
      <c r="B293" s="14"/>
      <c r="H293" s="14"/>
    </row>
    <row r="294" spans="2:8">
      <c r="B294" s="14"/>
      <c r="H294" s="14"/>
    </row>
    <row r="295" spans="2:8">
      <c r="B295" s="14"/>
      <c r="H295" s="14"/>
    </row>
    <row r="296" spans="2:8">
      <c r="B296" s="14"/>
      <c r="H296" s="14"/>
    </row>
    <row r="297" spans="2:8">
      <c r="B297" s="14"/>
      <c r="H297" s="14"/>
    </row>
    <row r="298" spans="2:8">
      <c r="B298" s="14"/>
      <c r="H298" s="14"/>
    </row>
    <row r="299" spans="2:8">
      <c r="B299" s="14"/>
      <c r="H299" s="14"/>
    </row>
    <row r="300" spans="2:8">
      <c r="B300" s="14"/>
      <c r="H300" s="14"/>
    </row>
    <row r="301" spans="2:8">
      <c r="B301" s="14"/>
      <c r="H301" s="14"/>
    </row>
    <row r="302" spans="2:8">
      <c r="B302" s="14"/>
      <c r="H302" s="14"/>
    </row>
    <row r="303" spans="2:8">
      <c r="B303" s="14"/>
      <c r="H303" s="14"/>
    </row>
    <row r="304" spans="2:8">
      <c r="B304" s="14"/>
      <c r="H304" s="14"/>
    </row>
    <row r="305" spans="2:8">
      <c r="B305" s="14"/>
      <c r="H305" s="14"/>
    </row>
    <row r="306" spans="2:8">
      <c r="B306" s="14"/>
      <c r="H306" s="14"/>
    </row>
    <row r="307" spans="2:8">
      <c r="B307" s="14"/>
      <c r="H307" s="14"/>
    </row>
    <row r="308" spans="2:8">
      <c r="B308" s="14"/>
      <c r="H308" s="14"/>
    </row>
    <row r="309" spans="2:8">
      <c r="B309" s="14"/>
      <c r="H309" s="14"/>
    </row>
    <row r="310" spans="2:8">
      <c r="B310" s="14"/>
      <c r="H310" s="14"/>
    </row>
    <row r="311" spans="2:8">
      <c r="B311" s="14"/>
      <c r="H311" s="14"/>
    </row>
    <row r="312" spans="2:8">
      <c r="B312" s="14"/>
      <c r="H312" s="14"/>
    </row>
    <row r="313" spans="2:8">
      <c r="B313" s="14"/>
      <c r="C313" s="14"/>
      <c r="D313" s="14"/>
      <c r="F313" s="14"/>
      <c r="G313" s="14"/>
      <c r="H313" s="14"/>
    </row>
    <row r="314" spans="2:8">
      <c r="B314" s="14"/>
      <c r="C314" s="14"/>
      <c r="D314" s="14"/>
      <c r="F314" s="14"/>
      <c r="G314" s="14"/>
      <c r="H314" s="14"/>
    </row>
    <row r="315" spans="2:8">
      <c r="B315" s="14"/>
      <c r="C315" s="14"/>
      <c r="D315" s="14"/>
      <c r="F315" s="14"/>
      <c r="G315" s="14"/>
      <c r="H315" s="14"/>
    </row>
    <row r="316" spans="2:8">
      <c r="B316" s="14"/>
      <c r="C316" s="14"/>
      <c r="D316" s="14"/>
      <c r="F316" s="14"/>
      <c r="G316" s="14"/>
      <c r="H316" s="14"/>
    </row>
    <row r="317" spans="2:8">
      <c r="B317" s="14"/>
      <c r="C317" s="14"/>
      <c r="D317" s="14"/>
      <c r="F317" s="14"/>
      <c r="G317" s="14"/>
      <c r="H317" s="14"/>
    </row>
    <row r="318" spans="2:8">
      <c r="B318" s="14"/>
      <c r="C318" s="14"/>
      <c r="D318" s="14"/>
      <c r="F318" s="14"/>
      <c r="G318" s="14"/>
      <c r="H318" s="14"/>
    </row>
    <row r="319" spans="2:8">
      <c r="B319" s="14"/>
      <c r="C319" s="14"/>
      <c r="D319" s="14"/>
      <c r="F319" s="14"/>
      <c r="G319" s="14"/>
      <c r="H319" s="14"/>
    </row>
    <row r="320" spans="2:8">
      <c r="B320" s="14"/>
      <c r="C320" s="14"/>
      <c r="D320" s="14"/>
      <c r="F320" s="14"/>
      <c r="G320" s="14"/>
      <c r="H320" s="14"/>
    </row>
    <row r="321" spans="2:8">
      <c r="B321" s="14"/>
      <c r="C321" s="14"/>
      <c r="D321" s="14"/>
      <c r="F321" s="14"/>
      <c r="G321" s="14"/>
      <c r="H321" s="14"/>
    </row>
    <row r="322" spans="2:8">
      <c r="B322" s="14"/>
      <c r="C322" s="14"/>
      <c r="D322" s="14"/>
      <c r="F322" s="14"/>
      <c r="G322" s="14"/>
      <c r="H322" s="14"/>
    </row>
    <row r="323" spans="2:8">
      <c r="B323" s="14"/>
      <c r="C323" s="14"/>
      <c r="D323" s="14"/>
      <c r="F323" s="14"/>
      <c r="G323" s="14"/>
      <c r="H323" s="14"/>
    </row>
    <row r="324" spans="2:8">
      <c r="B324" s="14"/>
      <c r="C324" s="14"/>
      <c r="D324" s="14"/>
      <c r="F324" s="14"/>
      <c r="G324" s="14"/>
      <c r="H324" s="14"/>
    </row>
    <row r="325" spans="2:8">
      <c r="B325" s="14"/>
      <c r="C325" s="14"/>
      <c r="D325" s="14"/>
      <c r="F325" s="14"/>
      <c r="G325" s="14"/>
      <c r="H325" s="14"/>
    </row>
    <row r="326" spans="2:8">
      <c r="B326" s="14"/>
      <c r="C326" s="14"/>
      <c r="D326" s="14"/>
      <c r="F326" s="14"/>
      <c r="G326" s="14"/>
      <c r="H326" s="14"/>
    </row>
    <row r="327" spans="2:8">
      <c r="B327" s="14"/>
      <c r="C327" s="14"/>
      <c r="D327" s="14"/>
      <c r="F327" s="14"/>
      <c r="G327" s="14"/>
      <c r="H327" s="14"/>
    </row>
    <row r="328" spans="2:8">
      <c r="B328" s="14"/>
      <c r="C328" s="14"/>
      <c r="D328" s="14"/>
      <c r="F328" s="14"/>
      <c r="G328" s="14"/>
      <c r="H328" s="14"/>
    </row>
    <row r="329" spans="2:8">
      <c r="B329" s="14"/>
      <c r="C329" s="14"/>
      <c r="D329" s="14"/>
      <c r="F329" s="14"/>
      <c r="G329" s="14"/>
      <c r="H329" s="14"/>
    </row>
    <row r="330" spans="2:8">
      <c r="B330" s="14"/>
      <c r="C330" s="14"/>
      <c r="D330" s="14"/>
      <c r="F330" s="14"/>
      <c r="G330" s="14"/>
      <c r="H330" s="14"/>
    </row>
    <row r="331" spans="2:8">
      <c r="B331" s="14"/>
      <c r="C331" s="14"/>
      <c r="D331" s="14"/>
      <c r="F331" s="14"/>
      <c r="G331" s="14"/>
      <c r="H331" s="14"/>
    </row>
    <row r="332" spans="2:8">
      <c r="B332" s="14"/>
      <c r="C332" s="14"/>
      <c r="D332" s="14"/>
      <c r="F332" s="14"/>
      <c r="G332" s="14"/>
      <c r="H332" s="14"/>
    </row>
    <row r="333" spans="2:8">
      <c r="B333" s="14"/>
      <c r="C333" s="14"/>
      <c r="D333" s="14"/>
      <c r="F333" s="14"/>
      <c r="G333" s="14"/>
      <c r="H333" s="14"/>
    </row>
    <row r="334" spans="2:8">
      <c r="B334" s="14"/>
      <c r="C334" s="14"/>
      <c r="D334" s="14"/>
      <c r="F334" s="14"/>
      <c r="G334" s="14"/>
      <c r="H334" s="14"/>
    </row>
    <row r="335" spans="2:8">
      <c r="B335" s="14"/>
      <c r="C335" s="14"/>
      <c r="D335" s="14"/>
      <c r="F335" s="14"/>
      <c r="G335" s="14"/>
      <c r="H335" s="14"/>
    </row>
    <row r="336" spans="2:8">
      <c r="B336" s="14"/>
      <c r="C336" s="14"/>
      <c r="D336" s="14"/>
      <c r="F336" s="14"/>
      <c r="G336" s="14"/>
      <c r="H336" s="14"/>
    </row>
    <row r="337" spans="1:8">
      <c r="B337" s="14"/>
      <c r="C337" s="14"/>
      <c r="D337" s="14"/>
      <c r="F337" s="14"/>
      <c r="G337" s="14"/>
      <c r="H337" s="14"/>
    </row>
    <row r="338" spans="1:8">
      <c r="B338" s="14"/>
      <c r="C338" s="14"/>
      <c r="D338" s="14"/>
      <c r="F338" s="14"/>
      <c r="G338" s="14"/>
      <c r="H338" s="14"/>
    </row>
    <row r="339" spans="1:8">
      <c r="B339" s="14"/>
      <c r="C339" s="14"/>
      <c r="D339" s="14"/>
      <c r="F339" s="14"/>
      <c r="G339" s="14"/>
      <c r="H339" s="14"/>
    </row>
    <row r="340" spans="1:8">
      <c r="B340" s="14"/>
      <c r="C340" s="14"/>
      <c r="D340" s="14"/>
      <c r="F340" s="14"/>
      <c r="G340" s="14"/>
      <c r="H340" s="14"/>
    </row>
    <row r="341" spans="1:8">
      <c r="B341" s="14"/>
      <c r="C341" s="14"/>
      <c r="D341" s="14"/>
      <c r="F341" s="14"/>
      <c r="G341" s="14"/>
      <c r="H341" s="14"/>
    </row>
    <row r="347" spans="1:8">
      <c r="A347" s="7"/>
    </row>
    <row r="350" spans="1:8">
      <c r="B350" s="15"/>
      <c r="C350" s="15"/>
      <c r="D350" s="15"/>
      <c r="E350" s="15"/>
    </row>
    <row r="351" spans="1:8">
      <c r="B351" s="14"/>
      <c r="C351" s="14"/>
      <c r="D351" s="14"/>
      <c r="E351" s="14"/>
    </row>
    <row r="352" spans="1:8">
      <c r="B352" s="14"/>
      <c r="C352" s="14"/>
      <c r="D352" s="14"/>
      <c r="E352" s="14"/>
    </row>
    <row r="353" spans="2:5">
      <c r="B353" s="14"/>
      <c r="C353" s="14"/>
      <c r="D353" s="14"/>
      <c r="E353" s="14"/>
    </row>
    <row r="354" spans="2:5">
      <c r="B354" s="14"/>
      <c r="C354" s="14"/>
      <c r="D354" s="14"/>
      <c r="E354" s="14"/>
    </row>
    <row r="355" spans="2:5">
      <c r="B355" s="14"/>
      <c r="C355" s="14"/>
      <c r="D355" s="14"/>
      <c r="E355" s="14"/>
    </row>
    <row r="356" spans="2:5">
      <c r="B356" s="14"/>
      <c r="C356" s="14"/>
      <c r="D356" s="14"/>
      <c r="E356" s="14"/>
    </row>
    <row r="357" spans="2:5">
      <c r="B357" s="14"/>
      <c r="C357" s="14"/>
      <c r="D357" s="14"/>
      <c r="E357" s="14"/>
    </row>
    <row r="358" spans="2:5">
      <c r="B358" s="14"/>
      <c r="C358" s="14"/>
      <c r="D358" s="14"/>
      <c r="E358" s="14"/>
    </row>
    <row r="359" spans="2:5">
      <c r="B359" s="14"/>
      <c r="C359" s="14"/>
      <c r="D359" s="14"/>
      <c r="E359" s="14"/>
    </row>
    <row r="360" spans="2:5">
      <c r="B360" s="14"/>
      <c r="C360" s="14"/>
      <c r="D360" s="14"/>
      <c r="E360" s="14"/>
    </row>
    <row r="361" spans="2:5">
      <c r="B361" s="14"/>
      <c r="C361" s="14"/>
      <c r="D361" s="14"/>
      <c r="E361" s="14"/>
    </row>
    <row r="362" spans="2:5">
      <c r="B362" s="14"/>
      <c r="C362" s="14"/>
      <c r="D362" s="14"/>
      <c r="E362" s="14"/>
    </row>
    <row r="363" spans="2:5">
      <c r="B363" s="14"/>
      <c r="C363" s="14"/>
      <c r="D363" s="14"/>
      <c r="E363" s="14"/>
    </row>
    <row r="364" spans="2:5">
      <c r="B364" s="14"/>
      <c r="C364" s="14"/>
      <c r="D364" s="14"/>
      <c r="E364" s="14"/>
    </row>
    <row r="365" spans="2:5">
      <c r="B365" s="14"/>
      <c r="C365" s="14"/>
      <c r="D365" s="14"/>
      <c r="E365" s="14"/>
    </row>
    <row r="366" spans="2:5">
      <c r="B366" s="14"/>
      <c r="C366" s="14"/>
      <c r="D366" s="14"/>
      <c r="E366" s="14"/>
    </row>
    <row r="367" spans="2:5">
      <c r="B367" s="14"/>
      <c r="C367" s="14"/>
      <c r="D367" s="14"/>
      <c r="E367" s="14"/>
    </row>
    <row r="368" spans="2:5">
      <c r="B368" s="14"/>
      <c r="C368" s="14"/>
      <c r="D368" s="14"/>
      <c r="E368" s="14"/>
    </row>
    <row r="369" spans="2:5">
      <c r="B369" s="14"/>
      <c r="C369" s="14"/>
      <c r="D369" s="14"/>
      <c r="E369" s="14"/>
    </row>
    <row r="370" spans="2:5">
      <c r="B370" s="14"/>
      <c r="C370" s="14"/>
      <c r="D370" s="14"/>
      <c r="E370" s="14"/>
    </row>
    <row r="371" spans="2:5">
      <c r="B371" s="14"/>
      <c r="C371" s="14"/>
      <c r="D371" s="14"/>
      <c r="E371" s="14"/>
    </row>
    <row r="372" spans="2:5">
      <c r="B372" s="14"/>
      <c r="C372" s="14"/>
      <c r="D372" s="14"/>
      <c r="E372" s="14"/>
    </row>
    <row r="373" spans="2:5">
      <c r="B373" s="14"/>
      <c r="C373" s="14"/>
      <c r="D373" s="14"/>
      <c r="E373" s="14"/>
    </row>
    <row r="374" spans="2:5">
      <c r="B374" s="14"/>
      <c r="C374" s="14"/>
      <c r="D374" s="14"/>
      <c r="E374" s="14"/>
    </row>
    <row r="375" spans="2:5">
      <c r="B375" s="14"/>
      <c r="C375" s="14"/>
      <c r="D375" s="14"/>
      <c r="E375" s="14"/>
    </row>
    <row r="376" spans="2:5">
      <c r="B376" s="14"/>
      <c r="C376" s="14"/>
      <c r="D376" s="14"/>
      <c r="E376" s="14"/>
    </row>
    <row r="377" spans="2:5">
      <c r="B377" s="14"/>
      <c r="C377" s="14"/>
      <c r="D377" s="14"/>
      <c r="E377" s="14"/>
    </row>
    <row r="378" spans="2:5">
      <c r="B378" s="14"/>
      <c r="C378" s="14"/>
      <c r="D378" s="14"/>
      <c r="E378" s="14"/>
    </row>
    <row r="379" spans="2:5">
      <c r="B379" s="14"/>
      <c r="C379" s="14"/>
      <c r="D379" s="14"/>
      <c r="E379" s="14"/>
    </row>
    <row r="380" spans="2:5">
      <c r="B380" s="14"/>
      <c r="C380" s="14"/>
      <c r="D380" s="14"/>
      <c r="E380" s="14"/>
    </row>
    <row r="381" spans="2:5">
      <c r="B381" s="14"/>
      <c r="C381" s="14"/>
      <c r="D381" s="14"/>
      <c r="E381" s="14"/>
    </row>
    <row r="382" spans="2:5">
      <c r="B382" s="14"/>
      <c r="C382" s="14"/>
      <c r="D382" s="14"/>
      <c r="E382" s="14"/>
    </row>
    <row r="383" spans="2:5">
      <c r="B383" s="14"/>
      <c r="C383" s="14"/>
      <c r="D383" s="14"/>
      <c r="E383" s="14"/>
    </row>
    <row r="384" spans="2:5">
      <c r="B384" s="14"/>
      <c r="C384" s="14"/>
      <c r="D384" s="14"/>
      <c r="E384" s="14"/>
    </row>
    <row r="385" spans="2:5">
      <c r="B385" s="14"/>
      <c r="C385" s="14"/>
      <c r="D385" s="14"/>
      <c r="E385" s="14"/>
    </row>
    <row r="386" spans="2:5">
      <c r="B386" s="14"/>
      <c r="C386" s="14"/>
      <c r="D386" s="14"/>
      <c r="E386" s="14"/>
    </row>
    <row r="387" spans="2:5">
      <c r="B387" s="14"/>
      <c r="C387" s="14"/>
      <c r="D387" s="14"/>
      <c r="E387" s="14"/>
    </row>
    <row r="388" spans="2:5">
      <c r="B388" s="14"/>
      <c r="C388" s="14"/>
      <c r="D388" s="14"/>
      <c r="E388" s="14"/>
    </row>
    <row r="389" spans="2:5">
      <c r="B389" s="14"/>
      <c r="C389" s="14"/>
      <c r="D389" s="14"/>
      <c r="E389" s="14"/>
    </row>
    <row r="390" spans="2:5">
      <c r="B390" s="14"/>
      <c r="C390" s="14"/>
      <c r="D390" s="14"/>
      <c r="E390" s="14"/>
    </row>
    <row r="391" spans="2:5">
      <c r="B391" s="14"/>
      <c r="C391" s="14"/>
      <c r="D391" s="14"/>
      <c r="E391" s="14"/>
    </row>
    <row r="392" spans="2:5">
      <c r="B392" s="14"/>
      <c r="C392" s="14"/>
      <c r="D392" s="14"/>
      <c r="E392" s="14"/>
    </row>
    <row r="393" spans="2:5">
      <c r="B393" s="14"/>
      <c r="C393" s="14"/>
      <c r="D393" s="14"/>
      <c r="E393" s="14"/>
    </row>
    <row r="394" spans="2:5">
      <c r="B394" s="14"/>
      <c r="C394" s="14"/>
      <c r="D394" s="14"/>
      <c r="E394" s="14"/>
    </row>
    <row r="395" spans="2:5">
      <c r="B395" s="14"/>
      <c r="C395" s="14"/>
      <c r="D395" s="14"/>
      <c r="E395" s="14"/>
    </row>
    <row r="396" spans="2:5">
      <c r="B396" s="14"/>
      <c r="C396" s="14"/>
      <c r="D396" s="14"/>
      <c r="E396" s="14"/>
    </row>
    <row r="397" spans="2:5">
      <c r="B397" s="14"/>
      <c r="C397" s="14"/>
      <c r="D397" s="14"/>
      <c r="E397" s="14"/>
    </row>
    <row r="398" spans="2:5">
      <c r="B398" s="14"/>
      <c r="C398" s="14"/>
      <c r="D398" s="14"/>
      <c r="E398" s="14"/>
    </row>
    <row r="399" spans="2:5">
      <c r="B399" s="14"/>
      <c r="C399" s="14"/>
      <c r="D399" s="14"/>
      <c r="E399" s="14"/>
    </row>
    <row r="400" spans="2:5">
      <c r="B400" s="14"/>
      <c r="C400" s="14"/>
      <c r="D400" s="14"/>
      <c r="E400" s="14"/>
    </row>
    <row r="401" spans="1:5">
      <c r="B401" s="14"/>
      <c r="C401" s="14"/>
      <c r="D401" s="14"/>
      <c r="E401" s="14"/>
    </row>
    <row r="407" spans="1:5">
      <c r="A407" s="7"/>
    </row>
    <row r="410" spans="1:5">
      <c r="B410" s="15"/>
      <c r="C410" s="15"/>
    </row>
    <row r="411" spans="1:5">
      <c r="B411" s="16"/>
      <c r="C411" s="16"/>
    </row>
    <row r="412" spans="1:5">
      <c r="B412" s="16"/>
      <c r="C412" s="16"/>
    </row>
    <row r="413" spans="1:5">
      <c r="B413" s="16"/>
      <c r="C413" s="16"/>
    </row>
    <row r="414" spans="1:5">
      <c r="B414" s="16"/>
      <c r="C414" s="16"/>
    </row>
    <row r="415" spans="1:5">
      <c r="B415" s="16"/>
      <c r="C415" s="16"/>
    </row>
    <row r="416" spans="1:5">
      <c r="B416" s="16"/>
      <c r="C416" s="16"/>
    </row>
    <row r="417" spans="2:3">
      <c r="B417" s="16"/>
      <c r="C417" s="16"/>
    </row>
    <row r="418" spans="2:3">
      <c r="B418" s="16"/>
      <c r="C418" s="16"/>
    </row>
    <row r="419" spans="2:3">
      <c r="B419" s="16"/>
      <c r="C419" s="16"/>
    </row>
    <row r="420" spans="2:3">
      <c r="B420" s="16"/>
      <c r="C420" s="16"/>
    </row>
    <row r="421" spans="2:3">
      <c r="B421" s="16"/>
      <c r="C421" s="16"/>
    </row>
    <row r="422" spans="2:3">
      <c r="B422" s="16"/>
      <c r="C422" s="16"/>
    </row>
    <row r="423" spans="2:3">
      <c r="B423" s="16"/>
      <c r="C423" s="16"/>
    </row>
    <row r="424" spans="2:3">
      <c r="B424" s="16"/>
      <c r="C424" s="16"/>
    </row>
    <row r="425" spans="2:3">
      <c r="B425" s="16"/>
      <c r="C425" s="16"/>
    </row>
    <row r="426" spans="2:3">
      <c r="B426" s="16"/>
      <c r="C426" s="16"/>
    </row>
    <row r="427" spans="2:3">
      <c r="B427" s="16"/>
      <c r="C427" s="16"/>
    </row>
    <row r="428" spans="2:3">
      <c r="B428" s="16"/>
      <c r="C428" s="16"/>
    </row>
    <row r="429" spans="2:3">
      <c r="B429" s="16"/>
      <c r="C429" s="16"/>
    </row>
    <row r="430" spans="2:3">
      <c r="B430" s="16"/>
      <c r="C430" s="16"/>
    </row>
    <row r="431" spans="2:3">
      <c r="B431" s="16"/>
      <c r="C431" s="16"/>
    </row>
    <row r="432" spans="2:3">
      <c r="B432" s="16"/>
      <c r="C432" s="16"/>
    </row>
    <row r="433" spans="2:3">
      <c r="B433" s="16"/>
      <c r="C433" s="16"/>
    </row>
    <row r="434" spans="2:3">
      <c r="B434" s="16"/>
      <c r="C434" s="16"/>
    </row>
    <row r="435" spans="2:3">
      <c r="B435" s="16"/>
      <c r="C435" s="16"/>
    </row>
    <row r="436" spans="2:3">
      <c r="B436" s="16"/>
      <c r="C436" s="16"/>
    </row>
    <row r="437" spans="2:3">
      <c r="B437" s="16"/>
      <c r="C437" s="16"/>
    </row>
    <row r="438" spans="2:3">
      <c r="B438" s="16"/>
      <c r="C438" s="16"/>
    </row>
    <row r="439" spans="2:3">
      <c r="B439" s="16"/>
      <c r="C439" s="16"/>
    </row>
    <row r="440" spans="2:3">
      <c r="B440" s="16"/>
      <c r="C440" s="16"/>
    </row>
    <row r="441" spans="2:3">
      <c r="B441" s="16"/>
      <c r="C441" s="16"/>
    </row>
    <row r="442" spans="2:3">
      <c r="B442" s="16"/>
      <c r="C442" s="16"/>
    </row>
    <row r="443" spans="2:3">
      <c r="B443" s="16"/>
      <c r="C443" s="16"/>
    </row>
    <row r="444" spans="2:3">
      <c r="B444" s="16"/>
      <c r="C444" s="16"/>
    </row>
    <row r="445" spans="2:3">
      <c r="B445" s="16"/>
      <c r="C445" s="16"/>
    </row>
    <row r="446" spans="2:3">
      <c r="B446" s="16"/>
      <c r="C446" s="16"/>
    </row>
    <row r="447" spans="2:3">
      <c r="B447" s="16"/>
      <c r="C447" s="16"/>
    </row>
    <row r="448" spans="2:3">
      <c r="B448" s="16"/>
      <c r="C448" s="16"/>
    </row>
    <row r="449" spans="2:3">
      <c r="B449" s="16"/>
      <c r="C449" s="16"/>
    </row>
    <row r="450" spans="2:3">
      <c r="B450" s="16"/>
      <c r="C450" s="16"/>
    </row>
    <row r="451" spans="2:3">
      <c r="B451" s="16"/>
      <c r="C451" s="16"/>
    </row>
    <row r="452" spans="2:3">
      <c r="B452" s="16"/>
      <c r="C452" s="16"/>
    </row>
    <row r="453" spans="2:3">
      <c r="B453" s="16"/>
      <c r="C453" s="16"/>
    </row>
    <row r="454" spans="2:3">
      <c r="B454" s="16"/>
      <c r="C454" s="16"/>
    </row>
    <row r="455" spans="2:3">
      <c r="B455" s="16"/>
      <c r="C455" s="16"/>
    </row>
    <row r="456" spans="2:3">
      <c r="B456" s="16"/>
      <c r="C456" s="16"/>
    </row>
    <row r="457" spans="2:3">
      <c r="B457" s="16"/>
      <c r="C457" s="16"/>
    </row>
    <row r="458" spans="2:3">
      <c r="B458" s="16"/>
      <c r="C458" s="16"/>
    </row>
    <row r="459" spans="2:3">
      <c r="B459" s="16"/>
      <c r="C459" s="16"/>
    </row>
    <row r="460" spans="2:3">
      <c r="B460" s="16"/>
      <c r="C460" s="16"/>
    </row>
    <row r="461" spans="2:3">
      <c r="B461" s="16"/>
      <c r="C461" s="16"/>
    </row>
    <row r="467" spans="1:6">
      <c r="A467" s="7"/>
    </row>
    <row r="470" spans="1:6">
      <c r="B470" s="15"/>
      <c r="C470" s="15"/>
      <c r="D470" s="15"/>
      <c r="E470" s="15"/>
      <c r="F470" s="15"/>
    </row>
    <row r="471" spans="1:6">
      <c r="B471" s="16"/>
      <c r="C471" s="16"/>
      <c r="D471" s="16"/>
      <c r="E471" s="16"/>
      <c r="F471" s="16"/>
    </row>
    <row r="472" spans="1:6">
      <c r="B472" s="16"/>
      <c r="C472" s="16"/>
      <c r="D472" s="16"/>
      <c r="E472" s="16"/>
      <c r="F472" s="16"/>
    </row>
    <row r="473" spans="1:6">
      <c r="B473" s="16"/>
      <c r="C473" s="16"/>
      <c r="D473" s="16"/>
      <c r="E473" s="16"/>
      <c r="F473" s="16"/>
    </row>
    <row r="474" spans="1:6">
      <c r="B474" s="16"/>
      <c r="C474" s="16"/>
      <c r="D474" s="16"/>
      <c r="E474" s="16"/>
      <c r="F474" s="16"/>
    </row>
    <row r="475" spans="1:6">
      <c r="B475" s="16"/>
      <c r="C475" s="16"/>
      <c r="D475" s="16"/>
      <c r="E475" s="16"/>
      <c r="F475" s="16"/>
    </row>
    <row r="476" spans="1:6">
      <c r="B476" s="16"/>
      <c r="C476" s="16"/>
      <c r="D476" s="16"/>
      <c r="E476" s="16"/>
      <c r="F476" s="16"/>
    </row>
    <row r="477" spans="1:6">
      <c r="B477" s="16"/>
      <c r="C477" s="16"/>
      <c r="D477" s="16"/>
      <c r="E477" s="16"/>
      <c r="F477" s="16"/>
    </row>
    <row r="478" spans="1:6">
      <c r="B478" s="16"/>
      <c r="C478" s="16"/>
      <c r="D478" s="16"/>
      <c r="E478" s="16"/>
      <c r="F478" s="16"/>
    </row>
    <row r="479" spans="1:6">
      <c r="B479" s="16"/>
      <c r="C479" s="16"/>
      <c r="D479" s="16"/>
      <c r="E479" s="16"/>
      <c r="F479" s="16"/>
    </row>
    <row r="480" spans="1:6">
      <c r="B480" s="16"/>
      <c r="C480" s="16"/>
      <c r="D480" s="16"/>
      <c r="E480" s="16"/>
      <c r="F480" s="16"/>
    </row>
    <row r="481" spans="2:6">
      <c r="B481" s="16"/>
      <c r="C481" s="16"/>
      <c r="D481" s="16"/>
      <c r="E481" s="16"/>
      <c r="F481" s="16"/>
    </row>
    <row r="482" spans="2:6">
      <c r="B482" s="16"/>
      <c r="C482" s="16"/>
      <c r="D482" s="16"/>
      <c r="E482" s="16"/>
      <c r="F482" s="16"/>
    </row>
    <row r="483" spans="2:6">
      <c r="B483" s="16"/>
      <c r="C483" s="16"/>
      <c r="D483" s="16"/>
      <c r="E483" s="16"/>
      <c r="F483" s="16"/>
    </row>
    <row r="484" spans="2:6">
      <c r="B484" s="16"/>
      <c r="C484" s="16"/>
      <c r="D484" s="16"/>
      <c r="E484" s="16"/>
      <c r="F484" s="16"/>
    </row>
    <row r="485" spans="2:6">
      <c r="B485" s="16"/>
      <c r="C485" s="16"/>
      <c r="D485" s="16"/>
      <c r="E485" s="16"/>
      <c r="F485" s="16"/>
    </row>
    <row r="486" spans="2:6">
      <c r="B486" s="16"/>
      <c r="C486" s="16"/>
      <c r="D486" s="16"/>
      <c r="E486" s="16"/>
      <c r="F486" s="16"/>
    </row>
    <row r="487" spans="2:6">
      <c r="B487" s="16"/>
      <c r="C487" s="16"/>
      <c r="D487" s="16"/>
      <c r="E487" s="16"/>
      <c r="F487" s="16"/>
    </row>
    <row r="488" spans="2:6">
      <c r="B488" s="16"/>
      <c r="C488" s="16"/>
      <c r="D488" s="16"/>
      <c r="E488" s="16"/>
      <c r="F488" s="16"/>
    </row>
    <row r="489" spans="2:6">
      <c r="B489" s="16"/>
      <c r="C489" s="16"/>
      <c r="D489" s="16"/>
      <c r="E489" s="16"/>
      <c r="F489" s="16"/>
    </row>
    <row r="490" spans="2:6">
      <c r="B490" s="16"/>
      <c r="C490" s="16"/>
      <c r="D490" s="16"/>
      <c r="E490" s="16"/>
      <c r="F490" s="16"/>
    </row>
    <row r="491" spans="2:6">
      <c r="B491" s="16"/>
      <c r="C491" s="16"/>
      <c r="D491" s="16"/>
      <c r="E491" s="16"/>
      <c r="F491" s="16"/>
    </row>
    <row r="492" spans="2:6">
      <c r="B492" s="16"/>
      <c r="C492" s="16"/>
      <c r="D492" s="16"/>
      <c r="E492" s="16"/>
      <c r="F492" s="16"/>
    </row>
    <row r="493" spans="2:6">
      <c r="B493" s="16"/>
      <c r="C493" s="16"/>
      <c r="D493" s="16"/>
      <c r="E493" s="16"/>
      <c r="F493" s="16"/>
    </row>
    <row r="494" spans="2:6">
      <c r="B494" s="16"/>
      <c r="C494" s="16"/>
      <c r="D494" s="16"/>
      <c r="E494" s="16"/>
      <c r="F494" s="16"/>
    </row>
    <row r="495" spans="2:6">
      <c r="B495" s="16"/>
      <c r="C495" s="16"/>
      <c r="D495" s="16"/>
      <c r="E495" s="16"/>
      <c r="F495" s="16"/>
    </row>
    <row r="496" spans="2:6">
      <c r="B496" s="16"/>
      <c r="C496" s="16"/>
      <c r="D496" s="16"/>
      <c r="E496" s="16"/>
      <c r="F496" s="16"/>
    </row>
    <row r="497" spans="2:6">
      <c r="B497" s="16"/>
      <c r="C497" s="16"/>
      <c r="D497" s="16"/>
      <c r="E497" s="16"/>
      <c r="F497" s="16"/>
    </row>
    <row r="498" spans="2:6">
      <c r="B498" s="16"/>
      <c r="C498" s="16"/>
      <c r="D498" s="16"/>
      <c r="E498" s="16"/>
      <c r="F498" s="16"/>
    </row>
    <row r="499" spans="2:6">
      <c r="B499" s="16"/>
      <c r="C499" s="16"/>
      <c r="D499" s="16"/>
      <c r="E499" s="16"/>
      <c r="F499" s="16"/>
    </row>
    <row r="500" spans="2:6">
      <c r="B500" s="16"/>
      <c r="C500" s="16"/>
      <c r="D500" s="16"/>
      <c r="E500" s="16"/>
      <c r="F500" s="16"/>
    </row>
    <row r="501" spans="2:6">
      <c r="B501" s="16"/>
      <c r="C501" s="16"/>
      <c r="D501" s="16"/>
      <c r="E501" s="16"/>
      <c r="F501" s="16"/>
    </row>
    <row r="502" spans="2:6">
      <c r="B502" s="16"/>
      <c r="C502" s="16"/>
      <c r="D502" s="16"/>
      <c r="E502" s="16"/>
      <c r="F502" s="16"/>
    </row>
    <row r="503" spans="2:6">
      <c r="B503" s="16"/>
      <c r="C503" s="16"/>
      <c r="D503" s="16"/>
      <c r="E503" s="16"/>
      <c r="F503" s="16"/>
    </row>
    <row r="504" spans="2:6">
      <c r="B504" s="16"/>
      <c r="C504" s="16"/>
      <c r="D504" s="16"/>
      <c r="E504" s="16"/>
      <c r="F504" s="16"/>
    </row>
    <row r="505" spans="2:6">
      <c r="B505" s="16"/>
      <c r="C505" s="16"/>
      <c r="D505" s="16"/>
      <c r="E505" s="16"/>
      <c r="F505" s="16"/>
    </row>
    <row r="506" spans="2:6">
      <c r="B506" s="16"/>
      <c r="C506" s="16"/>
      <c r="D506" s="16"/>
      <c r="E506" s="16"/>
      <c r="F506" s="16"/>
    </row>
    <row r="507" spans="2:6">
      <c r="B507" s="16"/>
      <c r="C507" s="16"/>
      <c r="D507" s="16"/>
      <c r="E507" s="16"/>
      <c r="F507" s="16"/>
    </row>
    <row r="508" spans="2:6">
      <c r="B508" s="16"/>
      <c r="C508" s="16"/>
      <c r="D508" s="16"/>
      <c r="E508" s="16"/>
      <c r="F508" s="16"/>
    </row>
    <row r="509" spans="2:6">
      <c r="B509" s="16"/>
      <c r="C509" s="16"/>
      <c r="D509" s="16"/>
      <c r="E509" s="16"/>
      <c r="F509" s="16"/>
    </row>
    <row r="510" spans="2:6">
      <c r="B510" s="16"/>
      <c r="C510" s="16"/>
      <c r="D510" s="16"/>
      <c r="E510" s="16"/>
      <c r="F510" s="16"/>
    </row>
    <row r="511" spans="2:6">
      <c r="B511" s="16"/>
      <c r="C511" s="16"/>
      <c r="D511" s="16"/>
      <c r="E511" s="16"/>
      <c r="F511" s="16"/>
    </row>
    <row r="512" spans="2:6">
      <c r="B512" s="16"/>
      <c r="C512" s="16"/>
      <c r="D512" s="16"/>
      <c r="E512" s="16"/>
      <c r="F512" s="16"/>
    </row>
    <row r="513" spans="1:6">
      <c r="B513" s="16"/>
      <c r="C513" s="16"/>
      <c r="D513" s="16"/>
      <c r="E513" s="16"/>
      <c r="F513" s="16"/>
    </row>
    <row r="514" spans="1:6">
      <c r="B514" s="16"/>
      <c r="C514" s="16"/>
      <c r="D514" s="16"/>
      <c r="E514" s="16"/>
      <c r="F514" s="16"/>
    </row>
    <row r="515" spans="1:6">
      <c r="B515" s="16"/>
      <c r="C515" s="16"/>
      <c r="D515" s="16"/>
      <c r="E515" s="16"/>
      <c r="F515" s="16"/>
    </row>
    <row r="516" spans="1:6">
      <c r="B516" s="16"/>
      <c r="C516" s="16"/>
      <c r="D516" s="16"/>
      <c r="E516" s="16"/>
      <c r="F516" s="16"/>
    </row>
    <row r="517" spans="1:6">
      <c r="B517" s="16"/>
      <c r="C517" s="16"/>
      <c r="D517" s="16"/>
      <c r="E517" s="16"/>
      <c r="F517" s="16"/>
    </row>
    <row r="518" spans="1:6">
      <c r="B518" s="16"/>
      <c r="C518" s="16"/>
      <c r="D518" s="16"/>
      <c r="E518" s="16"/>
      <c r="F518" s="16"/>
    </row>
    <row r="519" spans="1:6">
      <c r="B519" s="16"/>
      <c r="C519" s="16"/>
      <c r="D519" s="16"/>
      <c r="E519" s="16"/>
      <c r="F519" s="16"/>
    </row>
    <row r="520" spans="1:6">
      <c r="B520" s="16"/>
      <c r="C520" s="16"/>
      <c r="D520" s="16"/>
      <c r="E520" s="16"/>
      <c r="F520" s="16"/>
    </row>
    <row r="521" spans="1:6">
      <c r="B521" s="16"/>
      <c r="C521" s="16"/>
      <c r="D521" s="16"/>
      <c r="E521" s="16"/>
      <c r="F521" s="16"/>
    </row>
    <row r="527" spans="1:6">
      <c r="A527" s="7"/>
    </row>
    <row r="530" spans="2:6">
      <c r="B530" s="15"/>
      <c r="C530" s="15"/>
      <c r="D530" s="15"/>
      <c r="E530" s="15"/>
      <c r="F530" s="15"/>
    </row>
    <row r="531" spans="2:6">
      <c r="B531" s="14"/>
      <c r="C531" s="14"/>
      <c r="D531" s="14"/>
      <c r="E531" s="14"/>
      <c r="F531" s="14"/>
    </row>
    <row r="532" spans="2:6">
      <c r="B532" s="14"/>
      <c r="C532" s="14"/>
      <c r="D532" s="14"/>
      <c r="E532" s="14"/>
      <c r="F532" s="14"/>
    </row>
    <row r="533" spans="2:6">
      <c r="B533" s="14"/>
      <c r="C533" s="14"/>
      <c r="D533" s="14"/>
      <c r="E533" s="14"/>
      <c r="F533" s="14"/>
    </row>
    <row r="534" spans="2:6">
      <c r="B534" s="14"/>
      <c r="C534" s="14"/>
      <c r="D534" s="14"/>
      <c r="E534" s="14"/>
      <c r="F534" s="14"/>
    </row>
    <row r="535" spans="2:6">
      <c r="B535" s="14"/>
      <c r="C535" s="14"/>
      <c r="D535" s="14"/>
      <c r="E535" s="14"/>
      <c r="F535" s="14"/>
    </row>
    <row r="536" spans="2:6">
      <c r="B536" s="14"/>
      <c r="C536" s="14"/>
      <c r="D536" s="14"/>
      <c r="E536" s="14"/>
      <c r="F536" s="14"/>
    </row>
    <row r="537" spans="2:6">
      <c r="B537" s="14"/>
      <c r="C537" s="14"/>
      <c r="D537" s="14"/>
      <c r="E537" s="14"/>
      <c r="F537" s="14"/>
    </row>
    <row r="538" spans="2:6">
      <c r="B538" s="14"/>
      <c r="C538" s="14"/>
      <c r="D538" s="14"/>
      <c r="E538" s="14"/>
      <c r="F538" s="14"/>
    </row>
    <row r="539" spans="2:6">
      <c r="B539" s="14"/>
      <c r="C539" s="14"/>
      <c r="D539" s="14"/>
      <c r="E539" s="14"/>
      <c r="F539" s="14"/>
    </row>
    <row r="540" spans="2:6">
      <c r="B540" s="14"/>
      <c r="C540" s="14"/>
      <c r="D540" s="14"/>
      <c r="E540" s="14"/>
      <c r="F540" s="14"/>
    </row>
    <row r="541" spans="2:6">
      <c r="B541" s="14"/>
      <c r="C541" s="14"/>
      <c r="D541" s="14"/>
      <c r="E541" s="14"/>
      <c r="F541" s="14"/>
    </row>
    <row r="542" spans="2:6">
      <c r="B542" s="14"/>
      <c r="C542" s="14"/>
      <c r="D542" s="14"/>
      <c r="E542" s="14"/>
      <c r="F542" s="14"/>
    </row>
    <row r="543" spans="2:6">
      <c r="B543" s="14"/>
      <c r="C543" s="14"/>
      <c r="D543" s="14"/>
      <c r="E543" s="14"/>
      <c r="F543" s="14"/>
    </row>
    <row r="544" spans="2:6">
      <c r="B544" s="14"/>
      <c r="C544" s="14"/>
      <c r="D544" s="14"/>
      <c r="E544" s="14"/>
      <c r="F544" s="14"/>
    </row>
    <row r="545" spans="2:6">
      <c r="B545" s="14"/>
      <c r="C545" s="14"/>
      <c r="D545" s="14"/>
      <c r="E545" s="14"/>
      <c r="F545" s="14"/>
    </row>
    <row r="546" spans="2:6">
      <c r="B546" s="14"/>
      <c r="C546" s="14"/>
      <c r="D546" s="14"/>
      <c r="E546" s="14"/>
      <c r="F546" s="14"/>
    </row>
    <row r="547" spans="2:6">
      <c r="B547" s="14"/>
      <c r="C547" s="14"/>
      <c r="D547" s="14"/>
      <c r="E547" s="14"/>
      <c r="F547" s="14"/>
    </row>
    <row r="548" spans="2:6">
      <c r="B548" s="14"/>
      <c r="C548" s="14"/>
      <c r="D548" s="14"/>
      <c r="E548" s="14"/>
      <c r="F548" s="14"/>
    </row>
    <row r="549" spans="2:6">
      <c r="B549" s="14"/>
      <c r="C549" s="14"/>
      <c r="D549" s="14"/>
      <c r="E549" s="14"/>
      <c r="F549" s="14"/>
    </row>
    <row r="550" spans="2:6">
      <c r="B550" s="14"/>
      <c r="C550" s="14"/>
      <c r="D550" s="14"/>
      <c r="E550" s="14"/>
      <c r="F550" s="14"/>
    </row>
    <row r="551" spans="2:6">
      <c r="B551" s="14"/>
      <c r="C551" s="14"/>
      <c r="D551" s="14"/>
      <c r="E551" s="14"/>
      <c r="F551" s="14"/>
    </row>
    <row r="552" spans="2:6">
      <c r="B552" s="14"/>
      <c r="C552" s="14"/>
      <c r="D552" s="14"/>
      <c r="E552" s="14"/>
      <c r="F552" s="14"/>
    </row>
    <row r="553" spans="2:6">
      <c r="B553" s="14"/>
      <c r="C553" s="14"/>
      <c r="D553" s="14"/>
      <c r="E553" s="14"/>
      <c r="F553" s="14"/>
    </row>
    <row r="554" spans="2:6">
      <c r="B554" s="14"/>
      <c r="C554" s="14"/>
      <c r="D554" s="14"/>
      <c r="E554" s="14"/>
      <c r="F554" s="14"/>
    </row>
    <row r="555" spans="2:6">
      <c r="B555" s="14"/>
      <c r="C555" s="14"/>
      <c r="D555" s="14"/>
      <c r="E555" s="14"/>
      <c r="F555" s="14"/>
    </row>
    <row r="556" spans="2:6">
      <c r="B556" s="14"/>
      <c r="C556" s="14"/>
      <c r="D556" s="14"/>
      <c r="E556" s="14"/>
      <c r="F556" s="14"/>
    </row>
    <row r="557" spans="2:6">
      <c r="B557" s="14"/>
      <c r="C557" s="14"/>
      <c r="D557" s="14"/>
      <c r="E557" s="14"/>
      <c r="F557" s="14"/>
    </row>
    <row r="563" spans="1:4">
      <c r="A563" s="7"/>
    </row>
    <row r="565" spans="1:4">
      <c r="B565" s="15"/>
      <c r="C565" s="15"/>
      <c r="D565" s="15"/>
    </row>
    <row r="566" spans="1:4">
      <c r="B566" s="14"/>
      <c r="C566" s="14"/>
      <c r="D566" s="14"/>
    </row>
    <row r="567" spans="1:4">
      <c r="B567" s="14"/>
      <c r="C567" s="14"/>
      <c r="D567" s="14"/>
    </row>
    <row r="568" spans="1:4">
      <c r="B568" s="14"/>
      <c r="C568" s="14"/>
      <c r="D568" s="14"/>
    </row>
    <row r="569" spans="1:4">
      <c r="B569" s="14"/>
      <c r="C569" s="14"/>
      <c r="D569" s="14"/>
    </row>
    <row r="570" spans="1:4">
      <c r="B570" s="14"/>
      <c r="C570" s="14"/>
      <c r="D570" s="14"/>
    </row>
    <row r="571" spans="1:4">
      <c r="B571" s="14"/>
      <c r="C571" s="14"/>
      <c r="D571" s="14"/>
    </row>
    <row r="572" spans="1:4">
      <c r="B572" s="14"/>
      <c r="C572" s="14"/>
      <c r="D572" s="14"/>
    </row>
    <row r="573" spans="1:4">
      <c r="B573" s="14"/>
      <c r="C573" s="14"/>
      <c r="D573" s="14"/>
    </row>
    <row r="574" spans="1:4">
      <c r="B574" s="14"/>
      <c r="C574" s="14"/>
      <c r="D574" s="14"/>
    </row>
    <row r="575" spans="1:4">
      <c r="B575" s="14"/>
      <c r="C575" s="14"/>
      <c r="D575" s="14"/>
    </row>
    <row r="576" spans="1:4">
      <c r="B576" s="14"/>
      <c r="C576" s="14"/>
      <c r="D576" s="14"/>
    </row>
    <row r="577" spans="2:4">
      <c r="B577" s="14"/>
      <c r="C577" s="14"/>
      <c r="D577" s="14"/>
    </row>
    <row r="578" spans="2:4">
      <c r="B578" s="14"/>
      <c r="C578" s="14"/>
      <c r="D578" s="14"/>
    </row>
    <row r="579" spans="2:4">
      <c r="B579" s="14"/>
      <c r="C579" s="14"/>
      <c r="D579" s="14"/>
    </row>
    <row r="580" spans="2:4">
      <c r="B580" s="14"/>
      <c r="C580" s="14"/>
      <c r="D580" s="14"/>
    </row>
    <row r="581" spans="2:4">
      <c r="B581" s="14"/>
      <c r="C581" s="14"/>
      <c r="D581" s="14"/>
    </row>
    <row r="582" spans="2:4">
      <c r="B582" s="14"/>
      <c r="C582" s="14"/>
      <c r="D582" s="14"/>
    </row>
    <row r="583" spans="2:4">
      <c r="B583" s="14"/>
      <c r="C583" s="14"/>
      <c r="D583" s="14"/>
    </row>
    <row r="584" spans="2:4">
      <c r="B584" s="14"/>
      <c r="C584" s="14"/>
      <c r="D584" s="14"/>
    </row>
    <row r="585" spans="2:4">
      <c r="B585" s="14"/>
      <c r="C585" s="14"/>
      <c r="D585" s="14"/>
    </row>
    <row r="586" spans="2:4">
      <c r="B586" s="14"/>
      <c r="C586" s="14"/>
      <c r="D586" s="14"/>
    </row>
    <row r="587" spans="2:4">
      <c r="B587" s="14"/>
      <c r="C587" s="14"/>
      <c r="D587" s="14"/>
    </row>
    <row r="588" spans="2:4">
      <c r="B588" s="14"/>
      <c r="C588" s="14"/>
      <c r="D588" s="14"/>
    </row>
    <row r="589" spans="2:4">
      <c r="B589" s="14"/>
      <c r="C589" s="14"/>
      <c r="D589" s="14"/>
    </row>
    <row r="590" spans="2:4">
      <c r="B590" s="14"/>
      <c r="C590" s="14"/>
      <c r="D590" s="14"/>
    </row>
    <row r="591" spans="2:4">
      <c r="B591" s="14"/>
      <c r="C591" s="14"/>
      <c r="D591" s="14"/>
    </row>
    <row r="592" spans="2:4">
      <c r="B592" s="14"/>
      <c r="C592" s="14"/>
      <c r="D592" s="14"/>
    </row>
    <row r="593" spans="1:4">
      <c r="B593" s="14"/>
      <c r="C593" s="14"/>
      <c r="D593" s="14"/>
    </row>
    <row r="594" spans="1:4">
      <c r="B594" s="14"/>
      <c r="C594" s="14"/>
      <c r="D594" s="14"/>
    </row>
    <row r="600" spans="1:4">
      <c r="A600" s="7"/>
    </row>
    <row r="603" spans="1:4">
      <c r="B603" s="15"/>
      <c r="C603" s="15"/>
    </row>
    <row r="604" spans="1:4">
      <c r="B604" s="14"/>
      <c r="C604" s="14"/>
    </row>
    <row r="605" spans="1:4">
      <c r="B605" s="14"/>
      <c r="C605" s="14"/>
    </row>
    <row r="606" spans="1:4">
      <c r="B606" s="14"/>
      <c r="C606" s="14"/>
    </row>
    <row r="607" spans="1:4">
      <c r="B607" s="14"/>
      <c r="C607" s="14"/>
    </row>
    <row r="608" spans="1:4">
      <c r="B608" s="14"/>
      <c r="C608" s="14"/>
    </row>
    <row r="609" spans="2:3">
      <c r="B609" s="14"/>
      <c r="C609" s="14"/>
    </row>
    <row r="610" spans="2:3">
      <c r="B610" s="14"/>
      <c r="C610" s="14"/>
    </row>
    <row r="611" spans="2:3">
      <c r="B611" s="14"/>
      <c r="C611" s="14"/>
    </row>
    <row r="612" spans="2:3">
      <c r="B612" s="14"/>
      <c r="C612" s="14"/>
    </row>
    <row r="613" spans="2:3">
      <c r="B613" s="14"/>
      <c r="C613" s="14"/>
    </row>
    <row r="614" spans="2:3">
      <c r="B614" s="14"/>
      <c r="C614" s="14"/>
    </row>
    <row r="615" spans="2:3">
      <c r="B615" s="14"/>
      <c r="C615" s="14"/>
    </row>
    <row r="616" spans="2:3">
      <c r="B616" s="14"/>
      <c r="C616" s="14"/>
    </row>
    <row r="617" spans="2:3">
      <c r="B617" s="14"/>
      <c r="C617" s="14"/>
    </row>
    <row r="618" spans="2:3">
      <c r="B618" s="14"/>
      <c r="C618" s="14"/>
    </row>
    <row r="619" spans="2:3">
      <c r="B619" s="14"/>
      <c r="C619" s="14"/>
    </row>
    <row r="620" spans="2:3">
      <c r="B620" s="14"/>
      <c r="C620" s="14"/>
    </row>
    <row r="621" spans="2:3">
      <c r="B621" s="14"/>
      <c r="C621" s="14"/>
    </row>
    <row r="622" spans="2:3">
      <c r="B622" s="14"/>
      <c r="C622" s="14"/>
    </row>
    <row r="623" spans="2:3">
      <c r="B623" s="14"/>
      <c r="C623" s="14"/>
    </row>
    <row r="624" spans="2:3">
      <c r="B624" s="14"/>
      <c r="C624" s="14"/>
    </row>
    <row r="625" spans="2:3">
      <c r="B625" s="14"/>
      <c r="C625" s="14"/>
    </row>
    <row r="626" spans="2:3">
      <c r="B626" s="14"/>
      <c r="C626" s="14"/>
    </row>
    <row r="627" spans="2:3">
      <c r="B627" s="14"/>
      <c r="C627" s="14"/>
    </row>
    <row r="628" spans="2:3">
      <c r="B628" s="14"/>
      <c r="C628" s="14"/>
    </row>
    <row r="629" spans="2:3">
      <c r="B629" s="14"/>
      <c r="C629" s="14"/>
    </row>
    <row r="630" spans="2:3">
      <c r="B630" s="14"/>
      <c r="C630" s="14"/>
    </row>
    <row r="631" spans="2:3">
      <c r="B631" s="14"/>
      <c r="C631" s="14"/>
    </row>
    <row r="632" spans="2:3">
      <c r="B632" s="14"/>
      <c r="C632" s="14"/>
    </row>
    <row r="633" spans="2:3">
      <c r="B633" s="14"/>
      <c r="C633" s="14"/>
    </row>
    <row r="634" spans="2:3">
      <c r="B634" s="14"/>
      <c r="C634" s="14"/>
    </row>
    <row r="635" spans="2:3">
      <c r="B635" s="14"/>
      <c r="C635" s="14"/>
    </row>
    <row r="636" spans="2:3">
      <c r="B636" s="14"/>
      <c r="C636" s="14"/>
    </row>
    <row r="637" spans="2:3">
      <c r="B637" s="14"/>
      <c r="C637" s="14"/>
    </row>
    <row r="638" spans="2:3">
      <c r="B638" s="14"/>
      <c r="C638" s="14"/>
    </row>
    <row r="639" spans="2:3">
      <c r="B639" s="14"/>
      <c r="C639" s="14"/>
    </row>
    <row r="640" spans="2:3">
      <c r="B640" s="14"/>
      <c r="C640" s="14"/>
    </row>
    <row r="641" spans="1:4">
      <c r="B641" s="14"/>
      <c r="C641" s="14"/>
    </row>
    <row r="642" spans="1:4">
      <c r="B642" s="14"/>
      <c r="C642" s="14"/>
    </row>
    <row r="643" spans="1:4">
      <c r="B643" s="14"/>
      <c r="C643" s="14"/>
    </row>
    <row r="644" spans="1:4">
      <c r="B644" s="14"/>
      <c r="C644" s="14"/>
    </row>
    <row r="650" spans="1:4">
      <c r="A650" s="7"/>
    </row>
    <row r="653" spans="1:4">
      <c r="B653" s="17"/>
      <c r="C653" s="17"/>
      <c r="D653" s="17"/>
    </row>
    <row r="654" spans="1:4">
      <c r="B654" s="14"/>
      <c r="C654" s="14"/>
      <c r="D654" s="14"/>
    </row>
    <row r="655" spans="1:4">
      <c r="B655" s="14"/>
      <c r="C655" s="14"/>
      <c r="D655" s="14"/>
    </row>
    <row r="656" spans="1:4">
      <c r="B656" s="14"/>
      <c r="C656" s="14"/>
      <c r="D656" s="14"/>
    </row>
    <row r="657" spans="1:5">
      <c r="B657" s="14"/>
      <c r="C657" s="14"/>
      <c r="D657" s="14"/>
    </row>
    <row r="663" spans="1:5">
      <c r="A663" s="7"/>
    </row>
    <row r="666" spans="1:5">
      <c r="B666" s="17"/>
      <c r="C666" s="17"/>
      <c r="D666" s="17"/>
      <c r="E666" s="17"/>
    </row>
    <row r="667" spans="1:5">
      <c r="B667" s="16"/>
      <c r="C667" s="16"/>
      <c r="D667" s="16"/>
      <c r="E667" s="16"/>
    </row>
    <row r="668" spans="1:5">
      <c r="A668" s="19"/>
      <c r="B668" s="16"/>
      <c r="C668" s="16"/>
      <c r="D668" s="16"/>
      <c r="E668" s="16"/>
    </row>
    <row r="669" spans="1:5">
      <c r="A669" s="19"/>
      <c r="B669" s="16"/>
      <c r="C669" s="16"/>
      <c r="D669" s="16"/>
      <c r="E669" s="16"/>
    </row>
    <row r="670" spans="1:5">
      <c r="A670" s="19"/>
      <c r="B670" s="16"/>
      <c r="C670" s="16"/>
      <c r="D670" s="16"/>
      <c r="E670" s="16"/>
    </row>
    <row r="671" spans="1:5">
      <c r="A671" s="19"/>
      <c r="B671" s="16"/>
      <c r="C671" s="16"/>
      <c r="D671" s="16"/>
      <c r="E671" s="16"/>
    </row>
    <row r="672" spans="1:5">
      <c r="A672" s="19"/>
      <c r="B672" s="16"/>
      <c r="C672" s="16"/>
      <c r="D672" s="16"/>
      <c r="E672" s="16"/>
    </row>
    <row r="673" spans="1:5">
      <c r="A673" s="19"/>
      <c r="B673" s="16"/>
      <c r="C673" s="16"/>
      <c r="D673" s="16"/>
      <c r="E673" s="16"/>
    </row>
    <row r="674" spans="1:5">
      <c r="A674" s="19"/>
      <c r="B674" s="16"/>
      <c r="C674" s="16"/>
      <c r="D674" s="16"/>
      <c r="E674" s="16"/>
    </row>
    <row r="675" spans="1:5">
      <c r="A675" s="19"/>
      <c r="B675" s="16"/>
      <c r="C675" s="16"/>
      <c r="D675" s="16"/>
      <c r="E675" s="16"/>
    </row>
    <row r="676" spans="1:5">
      <c r="A676" s="19"/>
      <c r="B676" s="16"/>
      <c r="C676" s="16"/>
      <c r="D676" s="16"/>
      <c r="E676" s="16"/>
    </row>
    <row r="677" spans="1:5">
      <c r="A677" s="19"/>
      <c r="B677" s="16"/>
      <c r="C677" s="16"/>
      <c r="D677" s="16"/>
      <c r="E677" s="16"/>
    </row>
    <row r="678" spans="1:5">
      <c r="A678" s="19"/>
      <c r="B678" s="16"/>
      <c r="C678" s="16"/>
      <c r="D678" s="16"/>
      <c r="E678" s="16"/>
    </row>
    <row r="679" spans="1:5">
      <c r="A679" s="19"/>
      <c r="B679" s="16"/>
      <c r="C679" s="16"/>
      <c r="D679" s="16"/>
      <c r="E679" s="16"/>
    </row>
    <row r="680" spans="1:5">
      <c r="A680" s="19"/>
      <c r="B680" s="16"/>
      <c r="C680" s="16"/>
      <c r="D680" s="16"/>
      <c r="E680" s="16"/>
    </row>
    <row r="681" spans="1:5">
      <c r="A681" s="19"/>
      <c r="B681" s="16"/>
      <c r="C681" s="16"/>
      <c r="D681" s="16"/>
      <c r="E681" s="16"/>
    </row>
    <row r="682" spans="1:5">
      <c r="A682" s="19"/>
      <c r="B682" s="16"/>
      <c r="C682" s="16"/>
      <c r="D682" s="16"/>
      <c r="E682" s="16"/>
    </row>
    <row r="683" spans="1:5">
      <c r="A683" s="19"/>
      <c r="B683" s="16"/>
      <c r="C683" s="16"/>
      <c r="D683" s="16"/>
      <c r="E683" s="16"/>
    </row>
    <row r="684" spans="1:5">
      <c r="A684" s="19"/>
      <c r="B684" s="16"/>
      <c r="C684" s="16"/>
      <c r="D684" s="16"/>
      <c r="E684" s="16"/>
    </row>
    <row r="685" spans="1:5">
      <c r="A685" s="19"/>
      <c r="B685" s="16"/>
      <c r="C685" s="16"/>
      <c r="D685" s="16"/>
      <c r="E685" s="16"/>
    </row>
    <row r="686" spans="1:5">
      <c r="A686" s="19"/>
      <c r="B686" s="16"/>
      <c r="C686" s="16"/>
      <c r="D686" s="16"/>
      <c r="E686" s="16"/>
    </row>
    <row r="687" spans="1:5">
      <c r="A687" s="19"/>
      <c r="B687" s="16"/>
      <c r="C687" s="16"/>
      <c r="D687" s="16"/>
      <c r="E687" s="16"/>
    </row>
    <row r="688" spans="1:5">
      <c r="A688" s="19"/>
      <c r="B688" s="16"/>
      <c r="C688" s="16"/>
      <c r="D688" s="16"/>
      <c r="E688" s="16"/>
    </row>
    <row r="689" spans="1:5">
      <c r="A689" s="19"/>
      <c r="B689" s="16"/>
      <c r="C689" s="16"/>
      <c r="D689" s="16"/>
      <c r="E689" s="16"/>
    </row>
    <row r="690" spans="1:5">
      <c r="A690" s="19"/>
      <c r="B690" s="16"/>
      <c r="C690" s="16"/>
      <c r="D690" s="16"/>
      <c r="E690" s="16"/>
    </row>
    <row r="691" spans="1:5">
      <c r="A691" s="19"/>
      <c r="B691" s="16"/>
      <c r="C691" s="16"/>
      <c r="D691" s="16"/>
      <c r="E691" s="16"/>
    </row>
    <row r="692" spans="1:5">
      <c r="A692" s="19"/>
      <c r="B692" s="16"/>
      <c r="C692" s="16"/>
      <c r="D692" s="16"/>
      <c r="E692" s="16"/>
    </row>
    <row r="693" spans="1:5">
      <c r="A693" s="19"/>
      <c r="B693" s="16"/>
      <c r="C693" s="16"/>
      <c r="D693" s="16"/>
      <c r="E693" s="16"/>
    </row>
    <row r="694" spans="1:5">
      <c r="A694" s="19"/>
      <c r="B694" s="16"/>
      <c r="C694" s="16"/>
      <c r="D694" s="16"/>
      <c r="E694" s="16"/>
    </row>
    <row r="695" spans="1:5">
      <c r="A695" s="19"/>
      <c r="B695" s="16"/>
      <c r="C695" s="16"/>
      <c r="D695" s="16"/>
      <c r="E695" s="16"/>
    </row>
    <row r="696" spans="1:5">
      <c r="A696" s="19"/>
      <c r="B696" s="16"/>
      <c r="C696" s="16"/>
      <c r="D696" s="16"/>
      <c r="E696" s="16"/>
    </row>
    <row r="697" spans="1:5">
      <c r="A697" s="19"/>
      <c r="B697" s="16"/>
      <c r="C697" s="16"/>
      <c r="D697" s="16"/>
      <c r="E697" s="16"/>
    </row>
    <row r="698" spans="1:5">
      <c r="A698" s="19"/>
      <c r="B698" s="16"/>
      <c r="C698" s="16"/>
      <c r="D698" s="16"/>
      <c r="E698" s="16"/>
    </row>
    <row r="699" spans="1:5">
      <c r="A699" s="19"/>
      <c r="B699" s="16"/>
      <c r="C699" s="16"/>
      <c r="D699" s="16"/>
      <c r="E699" s="16"/>
    </row>
    <row r="700" spans="1:5">
      <c r="A700" s="19"/>
      <c r="B700" s="16"/>
      <c r="C700" s="16"/>
      <c r="D700" s="16"/>
      <c r="E700" s="16"/>
    </row>
    <row r="701" spans="1:5">
      <c r="A701" s="19"/>
      <c r="B701" s="16"/>
      <c r="C701" s="16"/>
      <c r="D701" s="16"/>
      <c r="E701" s="16"/>
    </row>
    <row r="702" spans="1:5">
      <c r="A702" s="19"/>
      <c r="B702" s="16"/>
      <c r="C702" s="16"/>
      <c r="D702" s="16"/>
      <c r="E702" s="16"/>
    </row>
    <row r="703" spans="1:5">
      <c r="A703" s="19"/>
      <c r="B703" s="16"/>
      <c r="C703" s="16"/>
      <c r="D703" s="16"/>
      <c r="E703" s="16"/>
    </row>
    <row r="704" spans="1:5">
      <c r="B704" s="16"/>
      <c r="C704" s="16"/>
      <c r="D704" s="16"/>
      <c r="E704" s="16"/>
    </row>
    <row r="705" spans="2:5">
      <c r="B705" s="16"/>
      <c r="C705" s="16"/>
      <c r="D705" s="16"/>
      <c r="E705" s="16"/>
    </row>
    <row r="706" spans="2:5">
      <c r="B706" s="16"/>
      <c r="C706" s="16"/>
      <c r="D706" s="16"/>
      <c r="E706" s="16"/>
    </row>
    <row r="707" spans="2:5">
      <c r="B707" s="16"/>
      <c r="C707" s="16"/>
      <c r="D707" s="16"/>
      <c r="E707" s="16"/>
    </row>
    <row r="708" spans="2:5">
      <c r="B708" s="16"/>
      <c r="C708" s="16"/>
      <c r="D708" s="16"/>
      <c r="E708" s="16"/>
    </row>
    <row r="709" spans="2:5">
      <c r="B709" s="16"/>
      <c r="C709" s="16"/>
      <c r="D709" s="16"/>
      <c r="E709" s="16"/>
    </row>
    <row r="710" spans="2:5">
      <c r="B710" s="16"/>
      <c r="C710" s="16"/>
      <c r="D710" s="16"/>
      <c r="E710" s="16"/>
    </row>
    <row r="711" spans="2:5">
      <c r="B711" s="16"/>
      <c r="C711" s="16"/>
      <c r="D711" s="16"/>
      <c r="E711" s="16"/>
    </row>
    <row r="712" spans="2:5">
      <c r="B712" s="16"/>
      <c r="C712" s="16"/>
      <c r="D712" s="16"/>
      <c r="E712" s="16"/>
    </row>
    <row r="713" spans="2:5">
      <c r="B713" s="16"/>
      <c r="C713" s="16"/>
      <c r="D713" s="16"/>
      <c r="E713" s="16"/>
    </row>
    <row r="714" spans="2:5">
      <c r="B714" s="16"/>
      <c r="C714" s="16"/>
      <c r="D714" s="16"/>
      <c r="E714" s="16"/>
    </row>
    <row r="715" spans="2:5">
      <c r="B715" s="16"/>
      <c r="C715" s="16"/>
      <c r="D715" s="16"/>
      <c r="E715" s="16"/>
    </row>
    <row r="716" spans="2:5">
      <c r="B716" s="16"/>
      <c r="C716" s="16"/>
      <c r="D716" s="16"/>
      <c r="E716" s="16"/>
    </row>
    <row r="717" spans="2:5">
      <c r="B717" s="16"/>
      <c r="C717" s="16"/>
      <c r="D717" s="16"/>
      <c r="E717" s="16"/>
    </row>
    <row r="718" spans="2:5">
      <c r="B718" s="16"/>
      <c r="C718" s="16"/>
      <c r="D718" s="16"/>
      <c r="E718" s="16"/>
    </row>
    <row r="719" spans="2:5">
      <c r="B719" s="16"/>
      <c r="C719" s="16"/>
      <c r="D719" s="16"/>
      <c r="E719" s="16"/>
    </row>
    <row r="720" spans="2:5">
      <c r="B720" s="16"/>
      <c r="C720" s="16"/>
      <c r="D720" s="16"/>
      <c r="E720" s="16"/>
    </row>
    <row r="721" spans="2:5">
      <c r="B721" s="16"/>
      <c r="C721" s="16"/>
      <c r="D721" s="16"/>
      <c r="E721" s="16"/>
    </row>
    <row r="722" spans="2:5">
      <c r="B722" s="16"/>
      <c r="C722" s="16"/>
      <c r="D722" s="16"/>
      <c r="E722" s="16"/>
    </row>
    <row r="723" spans="2:5">
      <c r="B723" s="16"/>
      <c r="C723" s="16"/>
      <c r="D723" s="16"/>
      <c r="E723" s="16"/>
    </row>
    <row r="724" spans="2:5">
      <c r="B724" s="16"/>
      <c r="C724" s="16"/>
      <c r="D724" s="16"/>
      <c r="E724" s="16"/>
    </row>
    <row r="725" spans="2:5">
      <c r="B725" s="16"/>
      <c r="C725" s="16"/>
      <c r="D725" s="16"/>
      <c r="E725" s="16"/>
    </row>
    <row r="726" spans="2:5">
      <c r="B726" s="16"/>
      <c r="C726" s="16"/>
      <c r="D726" s="16"/>
      <c r="E726" s="16"/>
    </row>
    <row r="727" spans="2:5">
      <c r="B727" s="16"/>
      <c r="C727" s="16"/>
      <c r="D727" s="16"/>
      <c r="E727" s="16"/>
    </row>
    <row r="728" spans="2:5">
      <c r="B728" s="16"/>
      <c r="C728" s="16"/>
      <c r="D728" s="16"/>
      <c r="E728" s="16"/>
    </row>
    <row r="729" spans="2:5">
      <c r="B729" s="16"/>
      <c r="C729" s="16"/>
      <c r="D729" s="16"/>
      <c r="E729" s="16"/>
    </row>
    <row r="730" spans="2:5">
      <c r="B730" s="16"/>
      <c r="C730" s="16"/>
      <c r="D730" s="16"/>
      <c r="E730" s="16"/>
    </row>
    <row r="731" spans="2:5">
      <c r="B731" s="16"/>
      <c r="C731" s="16"/>
      <c r="D731" s="16"/>
      <c r="E731" s="16"/>
    </row>
    <row r="732" spans="2:5">
      <c r="B732" s="16"/>
      <c r="C732" s="16"/>
      <c r="D732" s="16"/>
      <c r="E732" s="16"/>
    </row>
    <row r="733" spans="2:5">
      <c r="B733" s="16"/>
      <c r="C733" s="16"/>
      <c r="D733" s="16"/>
      <c r="E733" s="16"/>
    </row>
    <row r="734" spans="2:5">
      <c r="B734" s="16"/>
      <c r="C734" s="16"/>
      <c r="D734" s="16"/>
      <c r="E734" s="16"/>
    </row>
    <row r="735" spans="2:5">
      <c r="B735" s="16"/>
      <c r="C735" s="16"/>
      <c r="D735" s="16"/>
      <c r="E735" s="16"/>
    </row>
    <row r="736" spans="2:5">
      <c r="B736" s="16"/>
      <c r="C736" s="16"/>
      <c r="D736" s="16"/>
      <c r="E736" s="16"/>
    </row>
    <row r="737" spans="1:7">
      <c r="B737" s="16"/>
      <c r="C737" s="16"/>
      <c r="D737" s="16"/>
      <c r="E737" s="16"/>
    </row>
    <row r="743" spans="1:7">
      <c r="A743" s="7"/>
    </row>
    <row r="746" spans="1:7">
      <c r="B746" s="15"/>
      <c r="C746" s="15"/>
      <c r="D746" s="15"/>
      <c r="E746" s="15"/>
      <c r="F746" s="15"/>
      <c r="G746" s="15"/>
    </row>
    <row r="747" spans="1:7">
      <c r="E747" s="16"/>
    </row>
    <row r="748" spans="1:7">
      <c r="B748" s="16"/>
      <c r="C748" s="16"/>
      <c r="D748" s="16"/>
      <c r="E748" s="16"/>
      <c r="F748" s="16"/>
      <c r="G748" s="16"/>
    </row>
    <row r="749" spans="1:7">
      <c r="B749" s="16"/>
      <c r="C749" s="16"/>
      <c r="D749" s="16"/>
      <c r="E749" s="16"/>
      <c r="F749" s="16"/>
      <c r="G749" s="16"/>
    </row>
    <row r="755" spans="1:5">
      <c r="A755" s="7"/>
    </row>
    <row r="758" spans="1:5">
      <c r="B758" s="15"/>
      <c r="C758" s="15"/>
      <c r="D758" s="15"/>
      <c r="E758" s="15"/>
    </row>
    <row r="759" spans="1:5">
      <c r="A759" s="19"/>
      <c r="B759" s="14"/>
      <c r="C759" s="14"/>
      <c r="D759" s="14"/>
      <c r="E759" s="14"/>
    </row>
    <row r="760" spans="1:5">
      <c r="A760" s="19"/>
      <c r="B760" s="14"/>
      <c r="C760" s="14"/>
      <c r="D760" s="14"/>
      <c r="E760" s="14"/>
    </row>
    <row r="761" spans="1:5">
      <c r="A761" s="19"/>
      <c r="B761" s="14"/>
      <c r="C761" s="14"/>
      <c r="D761" s="14"/>
      <c r="E761" s="14"/>
    </row>
    <row r="762" spans="1:5">
      <c r="A762" s="19"/>
      <c r="B762" s="14"/>
      <c r="C762" s="14"/>
      <c r="D762" s="14"/>
      <c r="E762" s="14"/>
    </row>
    <row r="763" spans="1:5">
      <c r="A763" s="19"/>
      <c r="B763" s="14"/>
      <c r="C763" s="14"/>
      <c r="D763" s="14"/>
      <c r="E763" s="14"/>
    </row>
    <row r="764" spans="1:5">
      <c r="A764" s="19"/>
      <c r="B764" s="14"/>
      <c r="C764" s="14"/>
      <c r="D764" s="14"/>
      <c r="E764" s="14"/>
    </row>
    <row r="765" spans="1:5">
      <c r="A765" s="19"/>
      <c r="B765" s="14"/>
      <c r="C765" s="14"/>
      <c r="D765" s="14"/>
      <c r="E765" s="14"/>
    </row>
    <row r="766" spans="1:5">
      <c r="A766" s="19"/>
      <c r="B766" s="14"/>
      <c r="C766" s="14"/>
      <c r="D766" s="14"/>
      <c r="E766" s="14"/>
    </row>
    <row r="767" spans="1:5">
      <c r="A767" s="19"/>
      <c r="B767" s="14"/>
      <c r="C767" s="14"/>
      <c r="D767" s="14"/>
      <c r="E767" s="14"/>
    </row>
    <row r="768" spans="1:5">
      <c r="A768" s="19"/>
      <c r="B768" s="14"/>
      <c r="C768" s="14"/>
      <c r="D768" s="14"/>
      <c r="E768" s="14"/>
    </row>
    <row r="769" spans="1:5">
      <c r="A769" s="19"/>
      <c r="B769" s="14"/>
      <c r="C769" s="14"/>
      <c r="D769" s="14"/>
      <c r="E769" s="14"/>
    </row>
    <row r="770" spans="1:5">
      <c r="A770" s="19"/>
      <c r="B770" s="14"/>
      <c r="C770" s="14"/>
      <c r="D770" s="14"/>
      <c r="E770" s="14"/>
    </row>
    <row r="771" spans="1:5">
      <c r="A771" s="19"/>
      <c r="B771" s="14"/>
      <c r="C771" s="14"/>
      <c r="D771" s="14"/>
      <c r="E771" s="14"/>
    </row>
    <row r="772" spans="1:5">
      <c r="A772" s="19"/>
      <c r="B772" s="14"/>
      <c r="C772" s="14"/>
      <c r="D772" s="14"/>
      <c r="E772" s="14"/>
    </row>
    <row r="773" spans="1:5">
      <c r="A773" s="19"/>
      <c r="B773" s="14"/>
      <c r="C773" s="14"/>
      <c r="D773" s="14"/>
      <c r="E773" s="14"/>
    </row>
    <row r="774" spans="1:5">
      <c r="A774" s="19"/>
      <c r="B774" s="14"/>
      <c r="C774" s="14"/>
      <c r="D774" s="14"/>
      <c r="E774" s="14"/>
    </row>
    <row r="775" spans="1:5">
      <c r="A775" s="19"/>
      <c r="B775" s="14"/>
      <c r="C775" s="14"/>
      <c r="D775" s="14"/>
      <c r="E775" s="14"/>
    </row>
    <row r="776" spans="1:5">
      <c r="A776" s="19"/>
      <c r="B776" s="14"/>
      <c r="C776" s="14"/>
      <c r="D776" s="14"/>
      <c r="E776" s="14"/>
    </row>
    <row r="777" spans="1:5">
      <c r="A777" s="19"/>
      <c r="B777" s="14"/>
      <c r="C777" s="14"/>
      <c r="D777" s="14"/>
      <c r="E777" s="14"/>
    </row>
    <row r="778" spans="1:5">
      <c r="A778" s="19"/>
      <c r="B778" s="14"/>
      <c r="C778" s="14"/>
      <c r="D778" s="14"/>
      <c r="E778" s="14"/>
    </row>
    <row r="779" spans="1:5">
      <c r="A779" s="19"/>
      <c r="B779" s="14"/>
      <c r="C779" s="14"/>
      <c r="D779" s="14"/>
      <c r="E779" s="14"/>
    </row>
    <row r="780" spans="1:5">
      <c r="A780" s="19"/>
      <c r="B780" s="14"/>
      <c r="C780" s="14"/>
      <c r="D780" s="14"/>
      <c r="E780" s="14"/>
    </row>
    <row r="781" spans="1:5">
      <c r="A781" s="19"/>
      <c r="B781" s="14"/>
      <c r="C781" s="14"/>
      <c r="D781" s="14"/>
      <c r="E781" s="14"/>
    </row>
    <row r="782" spans="1:5">
      <c r="A782" s="19"/>
      <c r="B782" s="14"/>
      <c r="C782" s="14"/>
      <c r="D782" s="14"/>
      <c r="E782" s="14"/>
    </row>
    <row r="783" spans="1:5">
      <c r="A783" s="19"/>
      <c r="B783" s="14"/>
      <c r="C783" s="14"/>
      <c r="D783" s="14"/>
      <c r="E783" s="14"/>
    </row>
    <row r="784" spans="1:5">
      <c r="A784" s="19"/>
      <c r="B784" s="14"/>
      <c r="C784" s="14"/>
      <c r="D784" s="14"/>
      <c r="E784" s="14"/>
    </row>
    <row r="785" spans="1:5">
      <c r="A785" s="19"/>
      <c r="B785" s="14"/>
      <c r="C785" s="14"/>
      <c r="D785" s="14"/>
      <c r="E785" s="14"/>
    </row>
    <row r="786" spans="1:5">
      <c r="A786" s="19"/>
      <c r="B786" s="14"/>
      <c r="C786" s="14"/>
      <c r="D786" s="14"/>
      <c r="E786" s="14"/>
    </row>
    <row r="787" spans="1:5">
      <c r="A787" s="19"/>
      <c r="B787" s="14"/>
      <c r="C787" s="14"/>
      <c r="D787" s="14"/>
      <c r="E787" s="14"/>
    </row>
    <row r="788" spans="1:5">
      <c r="A788" s="19"/>
      <c r="B788" s="14"/>
      <c r="C788" s="14"/>
      <c r="D788" s="14"/>
      <c r="E788" s="14"/>
    </row>
    <row r="789" spans="1:5">
      <c r="A789" s="19"/>
      <c r="B789" s="14"/>
      <c r="C789" s="14"/>
      <c r="D789" s="14"/>
      <c r="E789" s="14"/>
    </row>
    <row r="790" spans="1:5">
      <c r="A790" s="19"/>
      <c r="B790" s="14"/>
      <c r="C790" s="14"/>
      <c r="D790" s="14"/>
      <c r="E790" s="14"/>
    </row>
    <row r="791" spans="1:5">
      <c r="A791" s="19"/>
      <c r="B791" s="14"/>
      <c r="C791" s="14"/>
      <c r="D791" s="14"/>
      <c r="E791" s="14"/>
    </row>
    <row r="792" spans="1:5">
      <c r="A792" s="19"/>
      <c r="B792" s="14"/>
      <c r="C792" s="14"/>
      <c r="D792" s="14"/>
      <c r="E792" s="14"/>
    </row>
    <row r="793" spans="1:5">
      <c r="A793" s="19"/>
      <c r="B793" s="14"/>
      <c r="C793" s="14"/>
      <c r="D793" s="14"/>
      <c r="E793" s="14"/>
    </row>
    <row r="794" spans="1:5">
      <c r="A794" s="19"/>
      <c r="B794" s="14"/>
      <c r="C794" s="14"/>
      <c r="D794" s="14"/>
      <c r="E794" s="14"/>
    </row>
    <row r="795" spans="1:5">
      <c r="A795" s="19"/>
      <c r="B795" s="14"/>
      <c r="C795" s="14"/>
      <c r="D795" s="14"/>
      <c r="E795" s="14"/>
    </row>
    <row r="796" spans="1:5">
      <c r="A796" s="19"/>
      <c r="B796" s="14"/>
      <c r="C796" s="14"/>
      <c r="D796" s="14"/>
      <c r="E796" s="14"/>
    </row>
    <row r="797" spans="1:5">
      <c r="A797" s="19"/>
      <c r="B797" s="14"/>
      <c r="C797" s="14"/>
      <c r="D797" s="14"/>
      <c r="E797" s="14"/>
    </row>
    <row r="798" spans="1:5">
      <c r="A798" s="19"/>
      <c r="B798" s="14"/>
      <c r="C798" s="14"/>
      <c r="D798" s="14"/>
      <c r="E798" s="14"/>
    </row>
    <row r="799" spans="1:5">
      <c r="A799" s="19"/>
      <c r="B799" s="14"/>
      <c r="C799" s="14"/>
      <c r="D799" s="14"/>
      <c r="E799" s="14"/>
    </row>
    <row r="800" spans="1:5">
      <c r="A800" s="19"/>
      <c r="B800" s="14"/>
      <c r="C800" s="14"/>
      <c r="D800" s="14"/>
      <c r="E800" s="14"/>
    </row>
    <row r="801" spans="1:5">
      <c r="A801" s="19"/>
      <c r="B801" s="14"/>
      <c r="C801" s="14"/>
      <c r="D801" s="14"/>
      <c r="E801" s="14"/>
    </row>
    <row r="802" spans="1:5">
      <c r="A802" s="19"/>
      <c r="B802" s="14"/>
      <c r="C802" s="14"/>
      <c r="D802" s="14"/>
      <c r="E802" s="14"/>
    </row>
    <row r="803" spans="1:5">
      <c r="A803" s="19"/>
      <c r="B803" s="14"/>
      <c r="C803" s="14"/>
      <c r="D803" s="14"/>
      <c r="E803" s="14"/>
    </row>
    <row r="804" spans="1:5">
      <c r="A804" s="19"/>
      <c r="B804" s="14"/>
      <c r="C804" s="14"/>
      <c r="D804" s="14"/>
      <c r="E804" s="14"/>
    </row>
    <row r="805" spans="1:5">
      <c r="A805" s="19"/>
      <c r="B805" s="14"/>
      <c r="C805" s="14"/>
      <c r="D805" s="14"/>
      <c r="E805" s="14"/>
    </row>
    <row r="806" spans="1:5">
      <c r="A806" s="19"/>
      <c r="B806" s="14"/>
      <c r="C806" s="14"/>
      <c r="D806" s="14"/>
      <c r="E806" s="14"/>
    </row>
    <row r="807" spans="1:5">
      <c r="A807" s="19"/>
      <c r="B807" s="14"/>
      <c r="C807" s="14"/>
      <c r="D807" s="14"/>
      <c r="E807" s="14"/>
    </row>
    <row r="808" spans="1:5">
      <c r="A808" s="19"/>
      <c r="B808" s="14"/>
      <c r="C808" s="14"/>
      <c r="D808" s="14"/>
      <c r="E808" s="14"/>
    </row>
    <row r="809" spans="1:5">
      <c r="A809" s="19"/>
      <c r="B809" s="14"/>
      <c r="C809" s="14"/>
      <c r="D809" s="14"/>
      <c r="E809" s="14"/>
    </row>
    <row r="815" spans="1:5">
      <c r="A815" s="7"/>
    </row>
    <row r="818" spans="1:4">
      <c r="A818" s="20"/>
      <c r="B818" s="15"/>
      <c r="C818" s="15"/>
      <c r="D818" s="15"/>
    </row>
    <row r="819" spans="1:4">
      <c r="A819" s="20"/>
      <c r="B819" s="14"/>
      <c r="C819" s="14"/>
      <c r="D819" s="14"/>
    </row>
    <row r="820" spans="1:4">
      <c r="A820" s="20"/>
      <c r="B820" s="14"/>
      <c r="C820" s="14"/>
      <c r="D820" s="14"/>
    </row>
    <row r="821" spans="1:4">
      <c r="A821" s="20"/>
      <c r="B821" s="14"/>
      <c r="C821" s="14"/>
      <c r="D821" s="14"/>
    </row>
    <row r="822" spans="1:4">
      <c r="A822" s="20"/>
      <c r="B822" s="14"/>
      <c r="C822" s="14"/>
      <c r="D822" s="14"/>
    </row>
    <row r="823" spans="1:4">
      <c r="A823" s="20"/>
      <c r="B823" s="14"/>
      <c r="C823" s="14"/>
      <c r="D823" s="14"/>
    </row>
    <row r="824" spans="1:4">
      <c r="A824" s="20"/>
      <c r="B824" s="15"/>
      <c r="C824" s="15"/>
      <c r="D824" s="15"/>
    </row>
    <row r="825" spans="1:4">
      <c r="B825" s="14"/>
      <c r="C825" s="14"/>
      <c r="D825" s="14"/>
    </row>
    <row r="826" spans="1:4">
      <c r="B826" s="14"/>
      <c r="C826" s="14"/>
      <c r="D826" s="14"/>
    </row>
    <row r="827" spans="1:4">
      <c r="B827" s="14"/>
      <c r="C827" s="14"/>
      <c r="D827" s="14"/>
    </row>
    <row r="828" spans="1:4">
      <c r="B828" s="14"/>
      <c r="C828" s="14"/>
      <c r="D828" s="14"/>
    </row>
    <row r="829" spans="1:4">
      <c r="B829" s="14"/>
      <c r="C829" s="14"/>
      <c r="D829" s="14"/>
    </row>
    <row r="835" spans="1:13">
      <c r="A835" s="7"/>
    </row>
    <row r="837" spans="1:13">
      <c r="B837" s="15"/>
      <c r="E837" s="17"/>
      <c r="F837" s="17"/>
      <c r="G837" s="17"/>
      <c r="H837" s="17"/>
      <c r="I837" s="21"/>
      <c r="J837" s="21"/>
      <c r="K837" s="21"/>
      <c r="L837" s="21"/>
      <c r="M837" s="21"/>
    </row>
    <row r="838" spans="1:13">
      <c r="B838" s="22"/>
      <c r="D838" s="17"/>
    </row>
    <row r="839" spans="1:13">
      <c r="B839" s="22"/>
      <c r="C839" s="17"/>
      <c r="D839" s="17"/>
      <c r="E839" s="6"/>
      <c r="F839" s="6"/>
      <c r="G839" s="6"/>
      <c r="H839" s="6"/>
      <c r="I839" s="23"/>
      <c r="J839" s="23"/>
      <c r="K839" s="23"/>
      <c r="L839" s="23"/>
      <c r="M839" s="23"/>
    </row>
    <row r="840" spans="1:13">
      <c r="B840" s="22"/>
      <c r="C840" s="17"/>
      <c r="D840" s="17"/>
      <c r="E840" s="6"/>
      <c r="F840" s="6"/>
      <c r="G840" s="6"/>
      <c r="H840" s="6"/>
      <c r="I840" s="23"/>
      <c r="J840" s="23"/>
      <c r="K840" s="23"/>
      <c r="L840" s="23"/>
      <c r="M840" s="23"/>
    </row>
    <row r="841" spans="1:13">
      <c r="B841" s="22"/>
      <c r="C841" s="17"/>
      <c r="D841" s="17"/>
      <c r="I841" s="23"/>
      <c r="J841" s="23"/>
      <c r="K841" s="23"/>
      <c r="L841" s="23"/>
      <c r="M841" s="23"/>
    </row>
    <row r="842" spans="1:13">
      <c r="B842" s="22"/>
      <c r="C842" s="17"/>
      <c r="D842" s="17"/>
      <c r="E842" s="6"/>
      <c r="F842" s="6"/>
      <c r="G842" s="6"/>
      <c r="H842" s="6"/>
      <c r="I842" s="23"/>
      <c r="J842" s="23"/>
      <c r="K842" s="23"/>
      <c r="L842" s="23"/>
      <c r="M842" s="23"/>
    </row>
    <row r="843" spans="1:13">
      <c r="B843" s="22"/>
      <c r="D843" s="17"/>
      <c r="E843" s="6"/>
      <c r="F843" s="6"/>
      <c r="G843" s="6"/>
      <c r="H843" s="6"/>
    </row>
    <row r="844" spans="1:13">
      <c r="B844" s="22"/>
      <c r="D844" s="17"/>
    </row>
    <row r="845" spans="1:13">
      <c r="B845" s="22"/>
      <c r="D845" s="17"/>
      <c r="E845" s="6"/>
      <c r="F845" s="6"/>
      <c r="G845" s="6"/>
      <c r="H845" s="6"/>
    </row>
    <row r="846" spans="1:13">
      <c r="B846" s="22"/>
      <c r="D846" s="17"/>
      <c r="E846" s="6"/>
      <c r="F846" s="6"/>
      <c r="G846" s="6"/>
      <c r="H846" s="6"/>
    </row>
    <row r="847" spans="1:13">
      <c r="B847" s="22"/>
      <c r="D847" s="17"/>
    </row>
    <row r="848" spans="1:13">
      <c r="B848" s="22"/>
      <c r="D848" s="17"/>
      <c r="E848" s="6"/>
      <c r="F848" s="6"/>
      <c r="G848" s="6"/>
      <c r="H848" s="6"/>
    </row>
    <row r="849" spans="2:8">
      <c r="B849" s="22"/>
      <c r="D849" s="17"/>
      <c r="E849" s="6"/>
      <c r="F849" s="6"/>
      <c r="G849" s="6"/>
      <c r="H849" s="6"/>
    </row>
    <row r="850" spans="2:8">
      <c r="B850" s="22"/>
      <c r="D850" s="17"/>
    </row>
    <row r="851" spans="2:8">
      <c r="B851" s="22"/>
      <c r="D851" s="17"/>
      <c r="E851" s="6"/>
      <c r="F851" s="6"/>
      <c r="G851" s="6"/>
      <c r="H851" s="6"/>
    </row>
    <row r="852" spans="2:8">
      <c r="B852" s="22"/>
      <c r="D852" s="17"/>
      <c r="E852" s="6"/>
      <c r="F852" s="6"/>
      <c r="G852" s="6"/>
      <c r="H852" s="6"/>
    </row>
    <row r="853" spans="2:8">
      <c r="B853" s="22"/>
    </row>
    <row r="854" spans="2:8">
      <c r="B854" s="22"/>
    </row>
    <row r="855" spans="2:8">
      <c r="B855" s="22"/>
    </row>
    <row r="856" spans="2:8">
      <c r="B856" s="22"/>
    </row>
    <row r="857" spans="2:8">
      <c r="B857" s="22"/>
    </row>
    <row r="858" spans="2:8">
      <c r="B858" s="22"/>
    </row>
    <row r="859" spans="2:8">
      <c r="B859" s="22"/>
    </row>
    <row r="860" spans="2:8">
      <c r="B860" s="22"/>
    </row>
    <row r="861" spans="2:8">
      <c r="B861" s="22"/>
    </row>
    <row r="862" spans="2:8">
      <c r="B862" s="22"/>
    </row>
    <row r="863" spans="2:8">
      <c r="B863" s="22"/>
    </row>
    <row r="864" spans="2:8">
      <c r="B864" s="22"/>
    </row>
    <row r="865" spans="2:2">
      <c r="B865" s="22"/>
    </row>
    <row r="866" spans="2:2">
      <c r="B866" s="22"/>
    </row>
    <row r="867" spans="2:2">
      <c r="B867" s="22"/>
    </row>
    <row r="868" spans="2:2">
      <c r="B868" s="22"/>
    </row>
    <row r="869" spans="2:2">
      <c r="B869" s="22"/>
    </row>
    <row r="870" spans="2:2">
      <c r="B870" s="22"/>
    </row>
    <row r="871" spans="2:2">
      <c r="B871" s="22"/>
    </row>
    <row r="872" spans="2:2">
      <c r="B872" s="22"/>
    </row>
    <row r="873" spans="2:2">
      <c r="B873" s="22"/>
    </row>
    <row r="874" spans="2:2">
      <c r="B874" s="22"/>
    </row>
    <row r="875" spans="2:2">
      <c r="B875" s="22"/>
    </row>
    <row r="876" spans="2:2">
      <c r="B876" s="22"/>
    </row>
    <row r="877" spans="2:2">
      <c r="B877" s="22"/>
    </row>
    <row r="878" spans="2:2">
      <c r="B878" s="22"/>
    </row>
    <row r="879" spans="2:2">
      <c r="B879" s="22"/>
    </row>
    <row r="880" spans="2:2">
      <c r="B880" s="22"/>
    </row>
    <row r="881" spans="2:2">
      <c r="B881" s="22"/>
    </row>
    <row r="882" spans="2:2">
      <c r="B882" s="22"/>
    </row>
    <row r="883" spans="2:2">
      <c r="B883" s="22"/>
    </row>
    <row r="884" spans="2:2">
      <c r="B884" s="22"/>
    </row>
    <row r="885" spans="2:2">
      <c r="B885" s="22"/>
    </row>
    <row r="886" spans="2:2">
      <c r="B886" s="22"/>
    </row>
    <row r="887" spans="2:2">
      <c r="B887" s="22"/>
    </row>
    <row r="888" spans="2:2">
      <c r="B888" s="22"/>
    </row>
    <row r="889" spans="2:2">
      <c r="B889" s="22"/>
    </row>
    <row r="890" spans="2:2">
      <c r="B890" s="22"/>
    </row>
    <row r="891" spans="2:2">
      <c r="B891" s="22"/>
    </row>
    <row r="892" spans="2:2">
      <c r="B892" s="22"/>
    </row>
    <row r="893" spans="2:2">
      <c r="B893" s="22"/>
    </row>
    <row r="894" spans="2:2">
      <c r="B894" s="22"/>
    </row>
    <row r="895" spans="2:2">
      <c r="B895" s="22"/>
    </row>
    <row r="896" spans="2:2">
      <c r="B896" s="22"/>
    </row>
    <row r="897" spans="1:2">
      <c r="B897" s="22"/>
    </row>
    <row r="898" spans="1:2">
      <c r="B898" s="22"/>
    </row>
    <row r="904" spans="1:2">
      <c r="A904" s="7"/>
    </row>
    <row r="907" spans="1:2">
      <c r="B907" s="16"/>
    </row>
    <row r="908" spans="1:2">
      <c r="B908" s="16"/>
    </row>
    <row r="909" spans="1:2">
      <c r="B909" s="16"/>
    </row>
    <row r="910" spans="1:2">
      <c r="B910" s="16"/>
    </row>
    <row r="911" spans="1:2">
      <c r="B911" s="16"/>
    </row>
    <row r="912" spans="1:2">
      <c r="B912" s="16"/>
    </row>
    <row r="913" spans="1:7">
      <c r="B913" s="16"/>
    </row>
    <row r="919" spans="1:7">
      <c r="A919" s="7"/>
    </row>
    <row r="922" spans="1:7">
      <c r="B922" s="15"/>
      <c r="C922" s="15"/>
      <c r="D922" s="15"/>
      <c r="E922" s="15"/>
      <c r="F922" s="15"/>
      <c r="G922" s="15"/>
    </row>
    <row r="923" spans="1:7">
      <c r="B923" s="6"/>
      <c r="C923" s="6"/>
      <c r="D923" s="6"/>
      <c r="E923" s="6"/>
      <c r="F923" s="6"/>
    </row>
    <row r="924" spans="1:7">
      <c r="B924" s="6"/>
      <c r="C924" s="6"/>
      <c r="D924" s="6"/>
      <c r="E924" s="6"/>
      <c r="F924" s="6"/>
    </row>
    <row r="925" spans="1:7">
      <c r="B925" s="6"/>
      <c r="C925" s="6"/>
      <c r="D925" s="6"/>
      <c r="E925" s="6"/>
      <c r="F925" s="6"/>
    </row>
    <row r="926" spans="1:7">
      <c r="B926" s="6"/>
      <c r="C926" s="6"/>
      <c r="D926" s="6"/>
      <c r="E926" s="6"/>
      <c r="F926" s="6"/>
    </row>
    <row r="927" spans="1:7">
      <c r="B927" s="6"/>
      <c r="C927" s="6"/>
      <c r="D927" s="6"/>
      <c r="E927" s="6"/>
      <c r="F927" s="6"/>
    </row>
    <row r="928" spans="1:7">
      <c r="B928" s="6"/>
      <c r="C928" s="6"/>
      <c r="D928" s="6"/>
      <c r="E928" s="6"/>
      <c r="F928" s="6"/>
    </row>
    <row r="929" spans="2:6">
      <c r="B929" s="6"/>
      <c r="C929" s="6"/>
      <c r="D929" s="6"/>
      <c r="E929" s="6"/>
      <c r="F929" s="6"/>
    </row>
    <row r="930" spans="2:6">
      <c r="B930" s="6"/>
      <c r="C930" s="6"/>
      <c r="D930" s="6"/>
      <c r="E930" s="6"/>
      <c r="F930" s="6"/>
    </row>
    <row r="931" spans="2:6">
      <c r="B931" s="6"/>
      <c r="C931" s="6"/>
      <c r="D931" s="6"/>
      <c r="E931" s="6"/>
      <c r="F931" s="6"/>
    </row>
    <row r="932" spans="2:6">
      <c r="B932" s="6"/>
      <c r="C932" s="6"/>
      <c r="D932" s="6"/>
      <c r="E932" s="6"/>
      <c r="F932" s="6"/>
    </row>
    <row r="933" spans="2:6">
      <c r="B933" s="6"/>
      <c r="C933" s="6"/>
      <c r="D933" s="6"/>
      <c r="E933" s="6"/>
      <c r="F933" s="6"/>
    </row>
    <row r="934" spans="2:6">
      <c r="B934" s="6"/>
      <c r="C934" s="6"/>
      <c r="D934" s="6"/>
      <c r="E934" s="6"/>
      <c r="F934" s="6"/>
    </row>
    <row r="935" spans="2:6">
      <c r="B935" s="6"/>
      <c r="C935" s="6"/>
      <c r="D935" s="6"/>
      <c r="E935" s="6"/>
      <c r="F935" s="6"/>
    </row>
    <row r="936" spans="2:6">
      <c r="B936" s="6"/>
      <c r="C936" s="6"/>
      <c r="D936" s="6"/>
      <c r="E936" s="6"/>
      <c r="F936" s="6"/>
    </row>
    <row r="937" spans="2:6">
      <c r="B937" s="6"/>
      <c r="C937" s="6"/>
      <c r="D937" s="6"/>
      <c r="E937" s="6"/>
      <c r="F937" s="6"/>
    </row>
    <row r="938" spans="2:6">
      <c r="B938" s="6"/>
      <c r="C938" s="6"/>
      <c r="D938" s="6"/>
      <c r="E938" s="6"/>
      <c r="F938" s="6"/>
    </row>
    <row r="939" spans="2:6">
      <c r="B939" s="6"/>
      <c r="C939" s="6"/>
      <c r="D939" s="6"/>
      <c r="E939" s="6"/>
      <c r="F939" s="6"/>
    </row>
    <row r="940" spans="2:6">
      <c r="B940" s="6"/>
      <c r="C940" s="6"/>
      <c r="D940" s="6"/>
      <c r="E940" s="6"/>
      <c r="F940" s="6"/>
    </row>
    <row r="941" spans="2:6">
      <c r="B941" s="6"/>
      <c r="C941" s="6"/>
      <c r="D941" s="6"/>
      <c r="E941" s="6"/>
      <c r="F941" s="6"/>
    </row>
    <row r="942" spans="2:6">
      <c r="B942" s="6"/>
      <c r="C942" s="6"/>
      <c r="D942" s="6"/>
      <c r="E942" s="6"/>
      <c r="F942" s="6"/>
    </row>
    <row r="943" spans="2:6">
      <c r="B943" s="6"/>
      <c r="C943" s="6"/>
      <c r="D943" s="6"/>
      <c r="E943" s="6"/>
      <c r="F943" s="6"/>
    </row>
    <row r="944" spans="2:6">
      <c r="B944" s="6"/>
      <c r="C944" s="6"/>
      <c r="D944" s="6"/>
      <c r="E944" s="6"/>
      <c r="F944" s="6"/>
    </row>
    <row r="945" spans="2:6">
      <c r="B945" s="6"/>
      <c r="C945" s="6"/>
      <c r="D945" s="6"/>
      <c r="E945" s="6"/>
      <c r="F945" s="6"/>
    </row>
    <row r="946" spans="2:6">
      <c r="B946" s="6"/>
      <c r="C946" s="6"/>
      <c r="D946" s="6"/>
      <c r="E946" s="6"/>
      <c r="F946" s="6"/>
    </row>
    <row r="947" spans="2:6">
      <c r="B947" s="6"/>
      <c r="C947" s="6"/>
      <c r="D947" s="6"/>
      <c r="E947" s="6"/>
      <c r="F947" s="6"/>
    </row>
    <row r="948" spans="2:6">
      <c r="B948" s="6"/>
      <c r="C948" s="6"/>
      <c r="D948" s="6"/>
      <c r="E948" s="6"/>
      <c r="F948" s="6"/>
    </row>
    <row r="949" spans="2:6">
      <c r="B949" s="6"/>
      <c r="C949" s="6"/>
      <c r="D949" s="6"/>
      <c r="E949" s="6"/>
      <c r="F949" s="6"/>
    </row>
    <row r="950" spans="2:6">
      <c r="B950" s="6"/>
      <c r="C950" s="6"/>
      <c r="D950" s="6"/>
      <c r="E950" s="6"/>
      <c r="F950" s="6"/>
    </row>
    <row r="951" spans="2:6">
      <c r="B951" s="6"/>
      <c r="C951" s="6"/>
      <c r="D951" s="6"/>
      <c r="E951" s="6"/>
      <c r="F951" s="6"/>
    </row>
    <row r="952" spans="2:6">
      <c r="B952" s="6"/>
      <c r="C952" s="6"/>
      <c r="D952" s="6"/>
      <c r="E952" s="6"/>
      <c r="F952" s="6"/>
    </row>
    <row r="953" spans="2:6">
      <c r="B953" s="6"/>
      <c r="C953" s="6"/>
      <c r="D953" s="6"/>
      <c r="E953" s="6"/>
      <c r="F953" s="6"/>
    </row>
    <row r="954" spans="2:6">
      <c r="B954" s="6"/>
      <c r="C954" s="6"/>
      <c r="D954" s="6"/>
      <c r="E954" s="6"/>
      <c r="F954" s="6"/>
    </row>
    <row r="955" spans="2:6">
      <c r="B955" s="6"/>
      <c r="C955" s="6"/>
      <c r="D955" s="6"/>
      <c r="E955" s="6"/>
      <c r="F955" s="6"/>
    </row>
    <row r="956" spans="2:6">
      <c r="B956" s="6"/>
      <c r="C956" s="6"/>
      <c r="D956" s="6"/>
      <c r="E956" s="6"/>
      <c r="F956" s="6"/>
    </row>
    <row r="957" spans="2:6">
      <c r="B957" s="6"/>
      <c r="C957" s="6"/>
      <c r="D957" s="6"/>
      <c r="E957" s="6"/>
      <c r="F957" s="6"/>
    </row>
    <row r="958" spans="2:6">
      <c r="B958" s="6"/>
      <c r="C958" s="6"/>
      <c r="D958" s="6"/>
      <c r="E958" s="6"/>
      <c r="F958" s="6"/>
    </row>
    <row r="959" spans="2:6">
      <c r="B959" s="6"/>
      <c r="C959" s="6"/>
      <c r="D959" s="6"/>
      <c r="E959" s="6"/>
      <c r="F959" s="6"/>
    </row>
    <row r="960" spans="2:6">
      <c r="B960" s="6"/>
      <c r="C960" s="6"/>
      <c r="D960" s="6"/>
      <c r="E960" s="6"/>
      <c r="F960" s="6"/>
    </row>
    <row r="961" spans="1:6">
      <c r="B961" s="6"/>
      <c r="C961" s="6"/>
      <c r="D961" s="6"/>
      <c r="E961" s="6"/>
      <c r="F961" s="6"/>
    </row>
    <row r="962" spans="1:6">
      <c r="B962" s="6"/>
      <c r="C962" s="6"/>
      <c r="D962" s="6"/>
      <c r="E962" s="6"/>
      <c r="F962" s="6"/>
    </row>
    <row r="963" spans="1:6">
      <c r="B963" s="6"/>
      <c r="C963" s="6"/>
      <c r="D963" s="6"/>
      <c r="E963" s="6"/>
      <c r="F963" s="6"/>
    </row>
    <row r="969" spans="1:6">
      <c r="A969" s="7"/>
    </row>
    <row r="972" spans="1:6">
      <c r="B972" s="15"/>
      <c r="C972" s="15"/>
      <c r="D972" s="15"/>
      <c r="E972" s="15"/>
      <c r="F972" s="15"/>
    </row>
    <row r="973" spans="1:6">
      <c r="B973" s="6"/>
      <c r="C973" s="6"/>
      <c r="D973" s="6"/>
      <c r="E973" s="6"/>
      <c r="F973" s="6"/>
    </row>
    <row r="974" spans="1:6">
      <c r="B974" s="6"/>
      <c r="C974" s="6"/>
      <c r="D974" s="6"/>
      <c r="E974" s="6"/>
      <c r="F974" s="6"/>
    </row>
    <row r="975" spans="1:6">
      <c r="B975" s="6"/>
      <c r="C975" s="6"/>
      <c r="D975" s="6"/>
      <c r="E975" s="6"/>
      <c r="F975" s="6"/>
    </row>
    <row r="976" spans="1:6">
      <c r="B976" s="6"/>
      <c r="C976" s="6"/>
      <c r="D976" s="6"/>
      <c r="E976" s="6"/>
      <c r="F976" s="6"/>
    </row>
    <row r="977" spans="2:6">
      <c r="B977" s="6"/>
      <c r="C977" s="6"/>
      <c r="D977" s="6"/>
      <c r="E977" s="6"/>
      <c r="F977" s="6"/>
    </row>
    <row r="978" spans="2:6">
      <c r="B978" s="6"/>
      <c r="C978" s="6"/>
      <c r="D978" s="6"/>
      <c r="E978" s="6"/>
      <c r="F978" s="6"/>
    </row>
    <row r="979" spans="2:6">
      <c r="B979" s="6"/>
      <c r="C979" s="6"/>
      <c r="D979" s="6"/>
      <c r="E979" s="6"/>
      <c r="F979" s="6"/>
    </row>
    <row r="980" spans="2:6">
      <c r="B980" s="6"/>
      <c r="C980" s="6"/>
      <c r="D980" s="6"/>
      <c r="E980" s="6"/>
      <c r="F980" s="6"/>
    </row>
    <row r="981" spans="2:6">
      <c r="B981" s="6"/>
      <c r="C981" s="6"/>
      <c r="D981" s="6"/>
      <c r="E981" s="6"/>
      <c r="F981" s="6"/>
    </row>
    <row r="982" spans="2:6">
      <c r="B982" s="6"/>
      <c r="C982" s="6"/>
      <c r="D982" s="6"/>
      <c r="E982" s="6"/>
      <c r="F982" s="6"/>
    </row>
    <row r="983" spans="2:6">
      <c r="B983" s="6"/>
      <c r="C983" s="6"/>
      <c r="D983" s="6"/>
      <c r="E983" s="6"/>
      <c r="F983" s="6"/>
    </row>
    <row r="984" spans="2:6">
      <c r="B984" s="6"/>
      <c r="C984" s="6"/>
      <c r="D984" s="6"/>
      <c r="E984" s="6"/>
      <c r="F984" s="6"/>
    </row>
    <row r="985" spans="2:6">
      <c r="B985" s="6"/>
      <c r="C985" s="6"/>
      <c r="D985" s="6"/>
      <c r="E985" s="6"/>
      <c r="F985" s="6"/>
    </row>
    <row r="986" spans="2:6">
      <c r="B986" s="6"/>
      <c r="C986" s="6"/>
      <c r="D986" s="6"/>
      <c r="E986" s="6"/>
      <c r="F986" s="6"/>
    </row>
    <row r="987" spans="2:6">
      <c r="B987" s="6"/>
      <c r="C987" s="6"/>
      <c r="D987" s="6"/>
      <c r="E987" s="6"/>
      <c r="F987" s="6"/>
    </row>
    <row r="988" spans="2:6">
      <c r="B988" s="6"/>
      <c r="C988" s="6"/>
      <c r="D988" s="6"/>
      <c r="E988" s="6"/>
      <c r="F988" s="6"/>
    </row>
    <row r="989" spans="2:6">
      <c r="B989" s="6"/>
      <c r="C989" s="6"/>
      <c r="D989" s="6"/>
      <c r="E989" s="6"/>
      <c r="F989" s="6"/>
    </row>
    <row r="990" spans="2:6">
      <c r="B990" s="6"/>
      <c r="C990" s="6"/>
      <c r="D990" s="6"/>
      <c r="E990" s="6"/>
      <c r="F990" s="6"/>
    </row>
    <row r="991" spans="2:6">
      <c r="B991" s="6"/>
      <c r="C991" s="6"/>
      <c r="D991" s="6"/>
      <c r="E991" s="6"/>
      <c r="F991" s="6"/>
    </row>
    <row r="992" spans="2:6">
      <c r="B992" s="6"/>
      <c r="C992" s="6"/>
      <c r="D992" s="6"/>
      <c r="E992" s="6"/>
      <c r="F992" s="6"/>
    </row>
    <row r="993" spans="2:6">
      <c r="B993" s="6"/>
      <c r="C993" s="6"/>
      <c r="D993" s="6"/>
      <c r="E993" s="6"/>
      <c r="F993" s="6"/>
    </row>
    <row r="994" spans="2:6">
      <c r="B994" s="6"/>
      <c r="C994" s="6"/>
      <c r="D994" s="6"/>
      <c r="E994" s="6"/>
      <c r="F994" s="6"/>
    </row>
    <row r="995" spans="2:6">
      <c r="B995" s="6"/>
      <c r="C995" s="6"/>
      <c r="D995" s="6"/>
      <c r="E995" s="6"/>
      <c r="F995" s="6"/>
    </row>
    <row r="996" spans="2:6">
      <c r="B996" s="6"/>
      <c r="C996" s="6"/>
      <c r="D996" s="6"/>
      <c r="E996" s="6"/>
      <c r="F996" s="6"/>
    </row>
    <row r="997" spans="2:6">
      <c r="B997" s="6"/>
      <c r="C997" s="6"/>
      <c r="D997" s="6"/>
      <c r="E997" s="6"/>
      <c r="F997" s="6"/>
    </row>
    <row r="998" spans="2:6">
      <c r="B998" s="6"/>
      <c r="C998" s="6"/>
      <c r="D998" s="6"/>
      <c r="E998" s="6"/>
      <c r="F998" s="6"/>
    </row>
    <row r="999" spans="2:6">
      <c r="B999" s="6"/>
      <c r="C999" s="6"/>
      <c r="D999" s="6"/>
      <c r="E999" s="6"/>
      <c r="F999" s="6"/>
    </row>
    <row r="1000" spans="2:6">
      <c r="B1000" s="6"/>
      <c r="C1000" s="6"/>
      <c r="D1000" s="6"/>
      <c r="E1000" s="6"/>
      <c r="F1000" s="6"/>
    </row>
    <row r="1001" spans="2:6">
      <c r="B1001" s="6"/>
      <c r="C1001" s="6"/>
      <c r="D1001" s="6"/>
      <c r="E1001" s="6"/>
      <c r="F1001" s="6"/>
    </row>
    <row r="1002" spans="2:6">
      <c r="B1002" s="6"/>
      <c r="C1002" s="6"/>
      <c r="D1002" s="6"/>
      <c r="E1002" s="6"/>
      <c r="F1002" s="6"/>
    </row>
    <row r="1003" spans="2:6">
      <c r="B1003" s="6"/>
      <c r="C1003" s="6"/>
      <c r="D1003" s="6"/>
      <c r="E1003" s="6"/>
      <c r="F1003" s="6"/>
    </row>
    <row r="1004" spans="2:6">
      <c r="B1004" s="6"/>
      <c r="C1004" s="6"/>
      <c r="D1004" s="6"/>
      <c r="E1004" s="6"/>
      <c r="F1004" s="6"/>
    </row>
    <row r="1005" spans="2:6">
      <c r="B1005" s="6"/>
      <c r="C1005" s="6"/>
      <c r="D1005" s="6"/>
      <c r="E1005" s="6"/>
      <c r="F1005" s="6"/>
    </row>
    <row r="1006" spans="2:6">
      <c r="B1006" s="6"/>
      <c r="C1006" s="6"/>
      <c r="D1006" s="6"/>
      <c r="E1006" s="6"/>
      <c r="F1006" s="6"/>
    </row>
    <row r="1007" spans="2:6">
      <c r="B1007" s="6"/>
      <c r="C1007" s="6"/>
      <c r="D1007" s="6"/>
      <c r="E1007" s="6"/>
      <c r="F1007" s="6"/>
    </row>
    <row r="1008" spans="2:6">
      <c r="B1008" s="6"/>
      <c r="C1008" s="6"/>
      <c r="D1008" s="6"/>
      <c r="E1008" s="6"/>
      <c r="F1008" s="6"/>
    </row>
    <row r="1009" spans="2:6">
      <c r="B1009" s="6"/>
      <c r="C1009" s="6"/>
      <c r="D1009" s="6"/>
      <c r="E1009" s="6"/>
      <c r="F1009" s="6"/>
    </row>
    <row r="1010" spans="2:6">
      <c r="B1010" s="6"/>
      <c r="C1010" s="6"/>
      <c r="D1010" s="6"/>
      <c r="E1010" s="6"/>
      <c r="F1010" s="6"/>
    </row>
    <row r="1011" spans="2:6">
      <c r="B1011" s="6"/>
      <c r="C1011" s="6"/>
      <c r="D1011" s="6"/>
      <c r="E1011" s="6"/>
      <c r="F1011" s="6"/>
    </row>
    <row r="1012" spans="2:6">
      <c r="B1012" s="6"/>
      <c r="C1012" s="6"/>
      <c r="D1012" s="6"/>
      <c r="E1012" s="6"/>
      <c r="F1012" s="6"/>
    </row>
    <row r="1013" spans="2:6">
      <c r="B1013" s="6"/>
      <c r="C1013" s="6"/>
      <c r="D1013" s="6"/>
      <c r="E1013" s="6"/>
      <c r="F1013" s="6"/>
    </row>
  </sheetData>
  <hyperlinks>
    <hyperlink ref="A5" r:id="rId1" location="elec"/>
  </hyperlinks>
  <pageMargins left="0.75" right="0.75" top="1" bottom="1" header="0.5" footer="0.5"/>
  <pageSetup orientation="portrait"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21</vt:i4>
      </vt:variant>
    </vt:vector>
  </HeadingPairs>
  <TitlesOfParts>
    <vt:vector size="27" baseType="lpstr">
      <vt:lpstr>Basic Analysis - 4 years</vt:lpstr>
      <vt:lpstr>WACC</vt:lpstr>
      <vt:lpstr>Electricity Breakeven</vt:lpstr>
      <vt:lpstr>Crystal Ball Simulation</vt:lpstr>
      <vt:lpstr>External data =&gt;</vt:lpstr>
      <vt:lpstr>Energy Prices Forecast</vt:lpstr>
      <vt:lpstr>Battery_Pack</vt:lpstr>
      <vt:lpstr>Cannibalization</vt:lpstr>
      <vt:lpstr>Capacity</vt:lpstr>
      <vt:lpstr>CapEx</vt:lpstr>
      <vt:lpstr>Debt_percent</vt:lpstr>
      <vt:lpstr>Drivetrain</vt:lpstr>
      <vt:lpstr>ElectricityGrowth</vt:lpstr>
      <vt:lpstr>Electrivity_Used_per_Car</vt:lpstr>
      <vt:lpstr>Electronics</vt:lpstr>
      <vt:lpstr>EnergyPrices</vt:lpstr>
      <vt:lpstr>Engine</vt:lpstr>
      <vt:lpstr>Interest_Rate</vt:lpstr>
      <vt:lpstr>Land_Use</vt:lpstr>
      <vt:lpstr>Life</vt:lpstr>
      <vt:lpstr>NWC</vt:lpstr>
      <vt:lpstr>Other_Body</vt:lpstr>
      <vt:lpstr>Price</vt:lpstr>
      <vt:lpstr>Project_IRR</vt:lpstr>
      <vt:lpstr>Project_NPV</vt:lpstr>
      <vt:lpstr>Tax_rate</vt:lpstr>
      <vt:lpstr>WACC</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Dima Leshchinskii</dc:creator>
  <cp:lastModifiedBy>M. Robbani</cp:lastModifiedBy>
  <dcterms:created xsi:type="dcterms:W3CDTF">2015-06-13T05:15:53Z</dcterms:created>
  <dcterms:modified xsi:type="dcterms:W3CDTF">2016-09-21T02:24:23Z</dcterms:modified>
</cp:coreProperties>
</file>